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a.meldere\Desktop\CEĻI\Intensitāte\"/>
    </mc:Choice>
  </mc:AlternateContent>
  <bookViews>
    <workbookView xWindow="0" yWindow="0" windowWidth="28800" windowHeight="12435" tabRatio="484" activeTab="5"/>
  </bookViews>
  <sheets>
    <sheet name="Ceļi" sheetId="10" r:id="rId1"/>
    <sheet name="Auce" sheetId="16" r:id="rId2"/>
    <sheet name="Bēne" sheetId="18" r:id="rId3"/>
    <sheet name="Ukri" sheetId="19" r:id="rId4"/>
    <sheet name="Vecauce" sheetId="20" r:id="rId5"/>
    <sheet name="Vītiņi" sheetId="21" r:id="rId6"/>
  </sheets>
  <calcPr calcId="152511"/>
  <fileRecoveryPr autoRecover="0"/>
</workbook>
</file>

<file path=xl/calcChain.xml><?xml version="1.0" encoding="utf-8"?>
<calcChain xmlns="http://schemas.openxmlformats.org/spreadsheetml/2006/main">
  <c r="E22" i="18" l="1"/>
  <c r="G14" i="21" l="1"/>
  <c r="G12" i="21"/>
  <c r="E12" i="21"/>
  <c r="E7" i="21"/>
  <c r="G7" i="20"/>
  <c r="E7" i="20"/>
  <c r="G6" i="20"/>
  <c r="E6" i="20"/>
  <c r="G9" i="19"/>
  <c r="G8" i="19"/>
  <c r="G37" i="18"/>
  <c r="E37" i="18"/>
  <c r="G36" i="18"/>
  <c r="E36" i="18"/>
  <c r="D35" i="18"/>
  <c r="E34" i="18"/>
  <c r="G33" i="18"/>
  <c r="E33" i="18"/>
  <c r="G29" i="18"/>
  <c r="G26" i="18"/>
  <c r="E26" i="18"/>
  <c r="G25" i="18"/>
  <c r="E25" i="18"/>
  <c r="G24" i="18"/>
  <c r="E24" i="18"/>
  <c r="G23" i="18"/>
  <c r="D23" i="18"/>
  <c r="E23" i="18" s="1"/>
  <c r="G21" i="18"/>
  <c r="E21" i="18"/>
  <c r="G20" i="18"/>
  <c r="E20" i="18"/>
  <c r="E19" i="18"/>
  <c r="G18" i="18"/>
  <c r="E18" i="18"/>
  <c r="G17" i="18"/>
  <c r="E17" i="18"/>
  <c r="G16" i="18"/>
  <c r="E16" i="18"/>
  <c r="G15" i="18"/>
  <c r="E15" i="18"/>
  <c r="G14" i="18"/>
  <c r="E14" i="18"/>
  <c r="G12" i="18"/>
  <c r="E12" i="18"/>
  <c r="G11" i="18"/>
  <c r="E11" i="18"/>
  <c r="G10" i="18"/>
  <c r="E10" i="18"/>
  <c r="G9" i="18"/>
  <c r="E9" i="18"/>
  <c r="G8" i="18"/>
  <c r="E8" i="18"/>
  <c r="G7" i="18"/>
  <c r="E7" i="18"/>
  <c r="G13" i="21" l="1"/>
  <c r="F62" i="16" l="1"/>
  <c r="H62" i="16" s="1"/>
  <c r="F60" i="16"/>
  <c r="E60" i="16" s="1"/>
  <c r="F58" i="16"/>
  <c r="E58" i="16" s="1"/>
  <c r="H57" i="16"/>
  <c r="F53" i="16"/>
  <c r="E53" i="16" s="1"/>
  <c r="D54" i="16" s="1"/>
  <c r="F52" i="16"/>
  <c r="E52" i="16" s="1"/>
  <c r="F50" i="16"/>
  <c r="H50" i="16" s="1"/>
  <c r="F48" i="16"/>
  <c r="H48" i="16" s="1"/>
  <c r="E48" i="16"/>
  <c r="F45" i="16"/>
  <c r="E45" i="16" s="1"/>
  <c r="F43" i="16"/>
  <c r="D43" i="16"/>
  <c r="F42" i="16"/>
  <c r="F40" i="16"/>
  <c r="H40" i="16" s="1"/>
  <c r="F39" i="16"/>
  <c r="H39" i="16" s="1"/>
  <c r="F38" i="16"/>
  <c r="H38" i="16" s="1"/>
  <c r="F37" i="16"/>
  <c r="E37" i="16" s="1"/>
  <c r="F36" i="16"/>
  <c r="E36" i="16" s="1"/>
  <c r="F35" i="16"/>
  <c r="E35" i="16" s="1"/>
  <c r="F34" i="16"/>
  <c r="E34" i="16" s="1"/>
  <c r="F32" i="16"/>
  <c r="F31" i="16"/>
  <c r="H31" i="16" s="1"/>
  <c r="F27" i="16"/>
  <c r="H27" i="16" s="1"/>
  <c r="F26" i="16"/>
  <c r="H26" i="16" s="1"/>
  <c r="F21" i="16"/>
  <c r="E21" i="16" s="1"/>
  <c r="F19" i="16"/>
  <c r="E19" i="16" s="1"/>
  <c r="D20" i="16" s="1"/>
  <c r="F18" i="16"/>
  <c r="E18" i="16" s="1"/>
  <c r="F17" i="16"/>
  <c r="E17" i="16" s="1"/>
  <c r="F16" i="16"/>
  <c r="F14" i="16"/>
  <c r="E14" i="16" s="1"/>
  <c r="F13" i="16"/>
  <c r="H13" i="16" s="1"/>
  <c r="F12" i="16"/>
  <c r="E12" i="16" s="1"/>
  <c r="F11" i="16"/>
  <c r="F8" i="16"/>
  <c r="E8" i="16" s="1"/>
  <c r="H43" i="16" l="1"/>
  <c r="H12" i="16"/>
  <c r="E26" i="16"/>
  <c r="H14" i="16"/>
  <c r="H45" i="16"/>
  <c r="E27" i="16"/>
  <c r="E43" i="16"/>
  <c r="H18" i="16"/>
  <c r="E13" i="16"/>
  <c r="E38" i="16"/>
  <c r="H58" i="16"/>
  <c r="H37" i="16"/>
  <c r="H8" i="16"/>
  <c r="E11" i="16"/>
  <c r="E31" i="16"/>
  <c r="E32" i="16"/>
  <c r="D33" i="16" s="1"/>
  <c r="H35" i="16"/>
  <c r="E40" i="16"/>
  <c r="E50" i="16"/>
  <c r="H52" i="16"/>
  <c r="H60" i="16"/>
  <c r="E62" i="16"/>
  <c r="H74" i="10" l="1"/>
  <c r="F73" i="10"/>
  <c r="E74" i="10" s="1"/>
  <c r="F74" i="10" s="1"/>
  <c r="H130" i="10" l="1"/>
  <c r="F130" i="10"/>
  <c r="H129" i="10"/>
  <c r="F129" i="10"/>
  <c r="H128" i="10"/>
  <c r="F128" i="10"/>
  <c r="H127" i="10"/>
  <c r="F127" i="10"/>
  <c r="H126" i="10"/>
  <c r="F126" i="10"/>
  <c r="H125" i="10"/>
  <c r="F125" i="10"/>
  <c r="H124" i="10"/>
  <c r="F124" i="10"/>
  <c r="H123" i="10"/>
  <c r="F123" i="10"/>
  <c r="H122" i="10"/>
  <c r="F122" i="10"/>
  <c r="F120" i="10"/>
  <c r="E121" i="10" s="1"/>
  <c r="H119" i="10"/>
  <c r="F119" i="10"/>
  <c r="H118" i="10"/>
  <c r="F118" i="10"/>
  <c r="H117" i="10"/>
  <c r="F117" i="10"/>
  <c r="H116" i="10"/>
  <c r="F116" i="10"/>
  <c r="H114" i="10"/>
  <c r="F114" i="10"/>
  <c r="H113" i="10"/>
  <c r="F113" i="10"/>
  <c r="H112" i="10"/>
  <c r="F112" i="10"/>
  <c r="F110" i="10"/>
  <c r="E111" i="10" s="1"/>
  <c r="H109" i="10"/>
  <c r="F109" i="10"/>
  <c r="H107" i="10"/>
  <c r="F107" i="10"/>
  <c r="H106" i="10"/>
  <c r="F106" i="10"/>
  <c r="H104" i="10"/>
  <c r="F104" i="10"/>
  <c r="H103" i="10"/>
  <c r="F103" i="10"/>
  <c r="H100" i="10"/>
  <c r="F100" i="10"/>
  <c r="F99" i="10"/>
  <c r="H98" i="10"/>
  <c r="F98" i="10"/>
  <c r="H97" i="10"/>
  <c r="H96" i="10"/>
  <c r="F96" i="10"/>
  <c r="H95" i="10"/>
  <c r="F95" i="10"/>
  <c r="H94" i="10"/>
  <c r="F94" i="10"/>
  <c r="H93" i="10"/>
  <c r="F93" i="10"/>
  <c r="H92" i="10"/>
  <c r="F92" i="10"/>
  <c r="H90" i="10"/>
  <c r="F90" i="10"/>
  <c r="F89" i="10"/>
  <c r="H88" i="10"/>
  <c r="F88" i="10"/>
  <c r="H87" i="10"/>
  <c r="F87" i="10"/>
  <c r="H86" i="10"/>
  <c r="F86" i="10"/>
  <c r="H85" i="10"/>
  <c r="F85" i="10"/>
  <c r="H83" i="10"/>
  <c r="F83" i="10"/>
  <c r="H79" i="10"/>
  <c r="F79" i="10"/>
  <c r="H78" i="10"/>
  <c r="F78" i="10"/>
  <c r="H71" i="10"/>
  <c r="H70" i="10"/>
  <c r="F70" i="10"/>
  <c r="H67" i="10"/>
  <c r="F67" i="10"/>
  <c r="H66" i="10"/>
  <c r="F66" i="10"/>
  <c r="H65" i="10"/>
  <c r="F65" i="10"/>
  <c r="H64" i="10"/>
  <c r="F64" i="10"/>
  <c r="H63" i="10"/>
  <c r="F63" i="10"/>
  <c r="H62" i="10"/>
  <c r="F62" i="10"/>
  <c r="H60" i="10"/>
  <c r="F60" i="10"/>
  <c r="H54" i="10"/>
  <c r="F54" i="10"/>
  <c r="H53" i="10"/>
  <c r="F53" i="10"/>
  <c r="H52" i="10"/>
  <c r="F52" i="10"/>
  <c r="H51" i="10"/>
  <c r="F51" i="10"/>
  <c r="H49" i="10"/>
  <c r="F49" i="10"/>
  <c r="H48" i="10"/>
  <c r="F48" i="10"/>
  <c r="H46" i="10"/>
  <c r="F46" i="10"/>
  <c r="H41" i="10"/>
  <c r="F41" i="10"/>
  <c r="H37" i="10"/>
  <c r="F37" i="10"/>
  <c r="H36" i="10"/>
  <c r="F36" i="10"/>
  <c r="H33" i="10"/>
  <c r="F33" i="10"/>
  <c r="H32" i="10"/>
  <c r="F32" i="10"/>
  <c r="H31" i="10"/>
  <c r="F31" i="10"/>
  <c r="H30" i="10"/>
  <c r="F30" i="10"/>
  <c r="H29" i="10"/>
  <c r="F29" i="10"/>
  <c r="H28" i="10"/>
  <c r="H25" i="10"/>
  <c r="F25" i="10"/>
  <c r="H23" i="10"/>
  <c r="F23" i="10"/>
  <c r="H22" i="10"/>
  <c r="F22" i="10"/>
  <c r="H21" i="10"/>
  <c r="F21" i="10"/>
  <c r="H19" i="10"/>
  <c r="F19" i="10"/>
  <c r="F16" i="10"/>
  <c r="F15" i="10"/>
  <c r="H14" i="10"/>
  <c r="H9" i="10"/>
  <c r="F9" i="10"/>
  <c r="H8" i="10"/>
  <c r="F7" i="10"/>
  <c r="E8" i="10" s="1"/>
  <c r="F8" i="10" s="1"/>
</calcChain>
</file>

<file path=xl/sharedStrings.xml><?xml version="1.0" encoding="utf-8"?>
<sst xmlns="http://schemas.openxmlformats.org/spreadsheetml/2006/main" count="936" uniqueCount="241">
  <si>
    <t>Adrese</t>
  </si>
  <si>
    <t>Segums</t>
  </si>
  <si>
    <t>No:</t>
  </si>
  <si>
    <t>Līdz:</t>
  </si>
  <si>
    <t>B</t>
  </si>
  <si>
    <t>C</t>
  </si>
  <si>
    <t>grants</t>
  </si>
  <si>
    <t>melnais</t>
  </si>
  <si>
    <t>Augļu cehs-Ēvarti</t>
  </si>
  <si>
    <t>Pievadceļš uz Cīrulīšiem</t>
  </si>
  <si>
    <t>P96-Irbēni-V1119</t>
  </si>
  <si>
    <t>V1118-Klāvi</t>
  </si>
  <si>
    <t>Pūpoli-V-1118</t>
  </si>
  <si>
    <t>P104-Rūķi</t>
  </si>
  <si>
    <t>Liekaļi-Pūpoli</t>
  </si>
  <si>
    <t>Klabji-Dūnīši</t>
  </si>
  <si>
    <t>Rozītes- Namītes</t>
  </si>
  <si>
    <t>Lāmnieki-Īle</t>
  </si>
  <si>
    <t>Naudītes ceļš</t>
  </si>
  <si>
    <t>Rožmuižas ceļš</t>
  </si>
  <si>
    <t>Mazgailīši-Kaijkrogs</t>
  </si>
  <si>
    <t>Smukas-Krūškalne-Kapiņi</t>
  </si>
  <si>
    <t>Liepas-Gaismas</t>
  </si>
  <si>
    <t>Liepas-Putriņas</t>
  </si>
  <si>
    <t>Aņītes-Vilkas</t>
  </si>
  <si>
    <t>Grūdi-Kukuri</t>
  </si>
  <si>
    <t>Garākalna ceļš</t>
  </si>
  <si>
    <t>Mīnes ceļš</t>
  </si>
  <si>
    <t xml:space="preserve">Ļūlēnu ceļš       </t>
  </si>
  <si>
    <t>Puiju ceļš</t>
  </si>
  <si>
    <t>Cepļa ceļš</t>
  </si>
  <si>
    <t>Aleju ceļš</t>
  </si>
  <si>
    <t>Dārzniecības ceļš</t>
  </si>
  <si>
    <t>Puškina prospekts</t>
  </si>
  <si>
    <t>Zemgaļu ceļš</t>
  </si>
  <si>
    <t>Pīļu iela</t>
  </si>
  <si>
    <t>Pēterkalna ceļš</t>
  </si>
  <si>
    <t xml:space="preserve">Lauvu ceļš     </t>
  </si>
  <si>
    <t>Galauces ceļš</t>
  </si>
  <si>
    <t>Strazdiņu ceļš</t>
  </si>
  <si>
    <t>Baudas- Sniķeres centrs</t>
  </si>
  <si>
    <t>Sniķeres centrs- Lapsas</t>
  </si>
  <si>
    <t>Mešķi- Pļaviņas</t>
  </si>
  <si>
    <t>V-1111 - Garbas</t>
  </si>
  <si>
    <t>Vīksnas - Lūlaiši</t>
  </si>
  <si>
    <t>Zanderi- Meijas</t>
  </si>
  <si>
    <t>Līņi- Bitītes</t>
  </si>
  <si>
    <t>Vītiņi-Galāti-Dzirnavas</t>
  </si>
  <si>
    <t>Kokmuiža-Lielauce</t>
  </si>
  <si>
    <t>P104-Robežnieki</t>
  </si>
  <si>
    <t>Zariņi-Bulduri</t>
  </si>
  <si>
    <t>P104-Tipaiņi</t>
  </si>
  <si>
    <t>Laši-V1111</t>
  </si>
  <si>
    <t>V1151-Ziemeļi</t>
  </si>
  <si>
    <t>V1116-Mazvērsīši</t>
  </si>
  <si>
    <t>Priedēni-Bēžas</t>
  </si>
  <si>
    <t>V1117-Vīkstrautu kapi</t>
  </si>
  <si>
    <t>Pagasta ceļš starp Liepu un Ceriņu ielu</t>
  </si>
  <si>
    <t>Uz Dukātiem</t>
  </si>
  <si>
    <t>Uz Pūpoliem</t>
  </si>
  <si>
    <t>Balvas-V1139</t>
  </si>
  <si>
    <t>V1128-Stinkas-V1127</t>
  </si>
  <si>
    <t>Krievkalnu ceļš</t>
  </si>
  <si>
    <t>(Centrs-Ružu ezers)-Mazkupji</t>
  </si>
  <si>
    <t>Kāļi - Pēšas</t>
  </si>
  <si>
    <t>V1128 - (Centrs-Ružu ezers)</t>
  </si>
  <si>
    <t xml:space="preserve"> (Centrs-Ružu ezers)- Līvānu mājas</t>
  </si>
  <si>
    <t>Tautiņu ceļš</t>
  </si>
  <si>
    <t>Pag.ceļš starp Dzirnavniekiem</t>
  </si>
  <si>
    <t>Spārņu ceļš</t>
  </si>
  <si>
    <t>Lejnieku ceļš</t>
  </si>
  <si>
    <t>Guntiņas - Vētras</t>
  </si>
  <si>
    <t>V1128-Bieļas</t>
  </si>
  <si>
    <t>V1128-Uplejas</t>
  </si>
  <si>
    <t>Vālodžu ceļš</t>
  </si>
  <si>
    <t>Ķirsīšu ceļš</t>
  </si>
  <si>
    <t>Lībiešu ceļš</t>
  </si>
  <si>
    <t>Uz Pokaiņiem</t>
  </si>
  <si>
    <t>Mūrīšu ceļš</t>
  </si>
  <si>
    <t>Vecauces pagasts</t>
  </si>
  <si>
    <t>Lielauces Pagasts</t>
  </si>
  <si>
    <t>Ukru Pagasts</t>
  </si>
  <si>
    <t>Vītiņu Pagasts</t>
  </si>
  <si>
    <t>Īles pagasts</t>
  </si>
  <si>
    <t>Liekņu iela</t>
  </si>
  <si>
    <t xml:space="preserve">Skolas iela       </t>
  </si>
  <si>
    <t>Zemgales iela</t>
  </si>
  <si>
    <t>Jāņa Zālīša iela</t>
  </si>
  <si>
    <t xml:space="preserve">Vītiņu iela          </t>
  </si>
  <si>
    <t>Varoņu iela</t>
  </si>
  <si>
    <t>Tilta iela</t>
  </si>
  <si>
    <t xml:space="preserve">Tehnikas iela   </t>
  </si>
  <si>
    <t>Stacijas iela</t>
  </si>
  <si>
    <t xml:space="preserve">Rūpniecības iela </t>
  </si>
  <si>
    <t xml:space="preserve">Raiņa iela      </t>
  </si>
  <si>
    <t xml:space="preserve">Puškina iela       </t>
  </si>
  <si>
    <t xml:space="preserve">Pļavas iela         </t>
  </si>
  <si>
    <t xml:space="preserve">Pils iela             </t>
  </si>
  <si>
    <t>Parka iela</t>
  </si>
  <si>
    <t xml:space="preserve">Miera iela              </t>
  </si>
  <si>
    <t>1. Maija iela</t>
  </si>
  <si>
    <t>Liepu iela</t>
  </si>
  <si>
    <t xml:space="preserve">Lejas iela           </t>
  </si>
  <si>
    <t>Lauku iela</t>
  </si>
  <si>
    <t>Kaļķu iela</t>
  </si>
  <si>
    <t xml:space="preserve">Kapsētas iela   </t>
  </si>
  <si>
    <t xml:space="preserve">Kalna iela             </t>
  </si>
  <si>
    <t xml:space="preserve">Jelgavas iela    </t>
  </si>
  <si>
    <t>Jaunā iela</t>
  </si>
  <si>
    <t>Ganību iela</t>
  </si>
  <si>
    <t>Dzirnavu iela</t>
  </si>
  <si>
    <t xml:space="preserve">Ernesta Dinsberga iela  </t>
  </si>
  <si>
    <t>Dārza iela</t>
  </si>
  <si>
    <t xml:space="preserve">Brīvības iela       </t>
  </si>
  <si>
    <t xml:space="preserve">Bērzu iela       </t>
  </si>
  <si>
    <t>Bēnes iela</t>
  </si>
  <si>
    <t>Baznīcas iela</t>
  </si>
  <si>
    <t>bruģakm.</t>
  </si>
  <si>
    <t>Ausmas iela</t>
  </si>
  <si>
    <t>Amatnieku iela</t>
  </si>
  <si>
    <t>Alkšņu iela</t>
  </si>
  <si>
    <t>Ielas nosaukums</t>
  </si>
  <si>
    <t>bez seguma</t>
  </si>
  <si>
    <t>P96-Namītes-V1119</t>
  </si>
  <si>
    <t>Bēnes pagasts</t>
  </si>
  <si>
    <t>Rūsiņas-Pogas-Mazgailīši</t>
  </si>
  <si>
    <t>Rūsas-Krūškalne-Tīrumnieki</t>
  </si>
  <si>
    <t>Oskara Kalpaka iela</t>
  </si>
  <si>
    <t xml:space="preserve">Annas Brigaderes iela  </t>
  </si>
  <si>
    <t>vienvirz.braukt.</t>
  </si>
  <si>
    <t>Gundegas - Zemzari</t>
  </si>
  <si>
    <t>Slavietiņas- (Rūsiņas- Pogas-Mazgailīši)</t>
  </si>
  <si>
    <t>Oši- Sīpiņi- Sprīdīši</t>
  </si>
  <si>
    <t>V-1109- Lāči- Ziedu sādža</t>
  </si>
  <si>
    <t>Melauši- Pļaviņas- Stārki</t>
  </si>
  <si>
    <t>Annas- Vīksnas- Druvas</t>
  </si>
  <si>
    <t>Ukru centrs - Pērles-Putras</t>
  </si>
  <si>
    <t>Annas - Godiņi - Bēnes A.C</t>
  </si>
  <si>
    <t>V1128-Apinīši-V1121</t>
  </si>
  <si>
    <t>Grauči-(Lāmnieki-Īle)</t>
  </si>
  <si>
    <t>Lielvaicēni-Vaicēnu karjers</t>
  </si>
  <si>
    <t>P104-Lielvaicēni-Slavietiņas</t>
  </si>
  <si>
    <t>P104-Dūki-Zūšķini</t>
  </si>
  <si>
    <t xml:space="preserve">Vītiņi-Kaļķu ceplis  </t>
  </si>
  <si>
    <t>Kokmuiža-Muižarāji</t>
  </si>
  <si>
    <t>V1117-Losbergi-(Kokmuiža-Lielauce)</t>
  </si>
  <si>
    <t>V1116-Bungas-(Vītiņi-Galāti-Dzirnavas)</t>
  </si>
  <si>
    <t>Galāti-(Vītiņi-Galāti-Dzirnavas)</t>
  </si>
  <si>
    <t>P96-Teseles-Skujas</t>
  </si>
  <si>
    <t>Šalkas - Jaunā māja 1</t>
  </si>
  <si>
    <t>Garaiskalns-Ceplīši-Vētras</t>
  </si>
  <si>
    <t>Krūtaiņi-Stūri-Liekņi</t>
  </si>
  <si>
    <t>Mežotnes- Ķiberaiši</t>
  </si>
  <si>
    <t>Laukgaļi- Robežnieki</t>
  </si>
  <si>
    <t>Centrs - Ružu ezers</t>
  </si>
  <si>
    <t>V1128-Grauči-V1121</t>
  </si>
  <si>
    <t>V1128-Tautas nams</t>
  </si>
  <si>
    <t>Vītiņi-Gundegas</t>
  </si>
  <si>
    <t xml:space="preserve">Auce-Mucenieki </t>
  </si>
  <si>
    <t>Putras - Strāči</t>
  </si>
  <si>
    <t>Pagasta ceļš gar Kalniņu Putniņiem</t>
  </si>
  <si>
    <t>Braukt. uz Jelgavas ielu</t>
  </si>
  <si>
    <t>Brauktuve uz kapsētu</t>
  </si>
  <si>
    <t>Muižarāju ceļš</t>
  </si>
  <si>
    <t xml:space="preserve">Jura Mātera iela      </t>
  </si>
  <si>
    <t>Ceļa Nr.</t>
  </si>
  <si>
    <t>GVDI Klase</t>
  </si>
  <si>
    <t>&lt;100</t>
  </si>
  <si>
    <t>100-499</t>
  </si>
  <si>
    <t>Ceļa nosaukums</t>
  </si>
  <si>
    <t>Garums platuma posmam</t>
  </si>
  <si>
    <t>Ceļš uz Kļavām</t>
  </si>
  <si>
    <t>Zari-Liepājnieki (Ezers - attīrīšanas iekārtas - Dabiķene)</t>
  </si>
  <si>
    <t>Ceļš pie Dumbrājiem</t>
  </si>
  <si>
    <t>Iršu ceļš</t>
  </si>
  <si>
    <t>(Kokmuiža-Lielauce)-Purviņi</t>
  </si>
  <si>
    <t>Ceļš uz estrādi</t>
  </si>
  <si>
    <t>V1115-Dīleri</t>
  </si>
  <si>
    <r>
      <t>Aspazijas laukums</t>
    </r>
    <r>
      <rPr>
        <sz val="10"/>
        <color indexed="30"/>
        <rFont val="Times New Roman"/>
        <family val="1"/>
        <charset val="186"/>
      </rPr>
      <t xml:space="preserve"> </t>
    </r>
  </si>
  <si>
    <t>Kop-garums</t>
  </si>
  <si>
    <t>Uztur. klase</t>
  </si>
  <si>
    <t>D</t>
  </si>
  <si>
    <t>Garums posmam</t>
  </si>
  <si>
    <t>Bēnes paralēlbrauktuve</t>
  </si>
  <si>
    <t>Piebr.ceļš uz Bēnes ielu</t>
  </si>
  <si>
    <t>melnais/grants</t>
  </si>
  <si>
    <t>grants/melnais</t>
  </si>
  <si>
    <t>bez seguma/grants</t>
  </si>
  <si>
    <t>grants/bez seguma</t>
  </si>
  <si>
    <t>grants/betona plāksnes</t>
  </si>
  <si>
    <t>melnais/grants/bez seguma</t>
  </si>
  <si>
    <t>melnais/bez seguma</t>
  </si>
  <si>
    <t xml:space="preserve">Sporta iela   </t>
  </si>
  <si>
    <t>A</t>
  </si>
  <si>
    <t>melnais/VAG2</t>
  </si>
  <si>
    <t>melnais/melnais VAG2</t>
  </si>
  <si>
    <t>Auces iela</t>
  </si>
  <si>
    <t>Dzelzceļa iela</t>
  </si>
  <si>
    <t>Ezera iela</t>
  </si>
  <si>
    <t>Krasta iela</t>
  </si>
  <si>
    <t>Brauktuve uz P96</t>
  </si>
  <si>
    <t>Līduma iela</t>
  </si>
  <si>
    <t>Meža iela</t>
  </si>
  <si>
    <t>Ozolu iela</t>
  </si>
  <si>
    <t>Pakalna iela</t>
  </si>
  <si>
    <t>bez seg.</t>
  </si>
  <si>
    <t>Pasta iela</t>
  </si>
  <si>
    <t>Pionieru iela</t>
  </si>
  <si>
    <t>Rūpniecības iela</t>
  </si>
  <si>
    <t>Skolas iela</t>
  </si>
  <si>
    <t>Smilšu iela</t>
  </si>
  <si>
    <t>Sporta iela</t>
  </si>
  <si>
    <t>Teodora Celma iela</t>
  </si>
  <si>
    <t>Tirgus iela</t>
  </si>
  <si>
    <t>Tirgus laukums</t>
  </si>
  <si>
    <t>Ceļš uz Centrālo laukumu</t>
  </si>
  <si>
    <t xml:space="preserve">Druvas iela </t>
  </si>
  <si>
    <t xml:space="preserve">Ezera iela </t>
  </si>
  <si>
    <t>Akadēmijas iela</t>
  </si>
  <si>
    <t>Buļļu iela</t>
  </si>
  <si>
    <t>GVDI klase</t>
  </si>
  <si>
    <t>Vītiņu ciems</t>
  </si>
  <si>
    <t xml:space="preserve">Bērzu iela </t>
  </si>
  <si>
    <t xml:space="preserve">Ceriņu iela </t>
  </si>
  <si>
    <t xml:space="preserve">Dārza iela </t>
  </si>
  <si>
    <t xml:space="preserve">Pavasara iela </t>
  </si>
  <si>
    <t>Ķeveles ciems</t>
  </si>
  <si>
    <t>Lejas iela</t>
  </si>
  <si>
    <t xml:space="preserve">Liepu iela </t>
  </si>
  <si>
    <t xml:space="preserve">Parka iela </t>
  </si>
  <si>
    <t xml:space="preserve">AUCES NOVADA CEĻU UZTURĒŠANAS KLASES UN PARAMETRI  </t>
  </si>
  <si>
    <t>&gt;1000</t>
  </si>
  <si>
    <t>500-1000</t>
  </si>
  <si>
    <t xml:space="preserve">AUCES PILSĒTAS IELU UZTURĒŠANAS KLASES UN PARAMETERI </t>
  </si>
  <si>
    <t xml:space="preserve">BĒNES PAGASTA IELU UZTURĒŠANAS KLASES UN PARAMETERI </t>
  </si>
  <si>
    <t xml:space="preserve">UKRU PAGASTA IELU UZTURĒŠANAS KLASES UN PARAMETERI </t>
  </si>
  <si>
    <t xml:space="preserve">VECAUCES PAGASTA IELU UZTURĒŠANAS KLASES UN PARAMETERI </t>
  </si>
  <si>
    <t xml:space="preserve">VĪTIŅU PAGASTA IELU UZTURĒŠANAS KLASES UN PARAMETERI </t>
  </si>
  <si>
    <r>
      <t>APSTIPRINĀTS
ar Auces novada domes 2021.gada 24.marta lēmumu Nr. 84 (prot.Nr.5, 1.</t>
    </r>
    <r>
      <rPr>
        <sz val="11"/>
        <color theme="1"/>
        <rFont val="Calibri"/>
        <family val="2"/>
        <charset val="186"/>
      </rPr>
      <t>§</t>
    </r>
    <r>
      <rPr>
        <sz val="11"/>
        <color theme="1"/>
        <rFont val="Times New Roman"/>
        <family val="1"/>
        <charset val="186"/>
      </rPr>
      <t>)</t>
    </r>
  </si>
  <si>
    <t>APSTIPRINĀTS
ar Auces novada domes 2021.gada 24.marta lēmumu Nr.84 (prot.Nr.5, 1.§)</t>
  </si>
  <si>
    <t xml:space="preserve">APSTIPRINĀTS
ar Auces novada domes 2021.gada 24.marta lēmumu Nr.84 (prot.Nr.5, 1.§)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</si>
</sst>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Ls&quot;\ * #,##0.00_-;\-&quot;Ls&quot;\ * #,##0.00_-;_-&quot;Ls&quot;\ * &quot;-&quot;??_-;_-@_-"/>
    <numFmt numFmtId="165" formatCode="0.000"/>
    <numFmt numFmtId="166" formatCode="0.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theme="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Arial Tilde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indexed="30"/>
      <name val="Times New Roman"/>
      <family val="1"/>
      <charset val="186"/>
    </font>
    <font>
      <b/>
      <sz val="10"/>
      <color theme="8" tint="-0.249977111117893"/>
      <name val="Times New Roman"/>
      <family val="1"/>
      <charset val="186"/>
    </font>
    <font>
      <sz val="11"/>
      <color theme="1"/>
      <name val="Calibri"/>
      <family val="2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8" fillId="0" borderId="0"/>
    <xf numFmtId="0" fontId="1" fillId="0" borderId="0"/>
  </cellStyleXfs>
  <cellXfs count="485">
    <xf numFmtId="0" fontId="0" fillId="0" borderId="0" xfId="0"/>
    <xf numFmtId="0" fontId="6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2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left" vertical="center"/>
    </xf>
    <xf numFmtId="166" fontId="5" fillId="0" borderId="10" xfId="0" applyNumberFormat="1" applyFont="1" applyFill="1" applyBorder="1" applyAlignment="1">
      <alignment horizontal="left" vertical="center"/>
    </xf>
    <xf numFmtId="166" fontId="5" fillId="0" borderId="10" xfId="0" applyNumberFormat="1" applyFont="1" applyFill="1" applyBorder="1" applyAlignment="1">
      <alignment horizontal="left" vertical="center" wrapText="1"/>
    </xf>
    <xf numFmtId="166" fontId="5" fillId="0" borderId="5" xfId="0" applyNumberFormat="1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left" vertical="center"/>
    </xf>
    <xf numFmtId="2" fontId="5" fillId="0" borderId="1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2" fontId="6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2" fontId="6" fillId="0" borderId="1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2" fontId="5" fillId="0" borderId="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wrapText="1"/>
    </xf>
    <xf numFmtId="2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2" fontId="5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2" fontId="5" fillId="0" borderId="10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/>
    </xf>
    <xf numFmtId="2" fontId="6" fillId="0" borderId="10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>
      <alignment horizontal="right" vertical="center" wrapText="1"/>
    </xf>
    <xf numFmtId="2" fontId="11" fillId="0" borderId="10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2" fontId="11" fillId="0" borderId="11" xfId="0" applyNumberFormat="1" applyFont="1" applyFill="1" applyBorder="1" applyAlignment="1">
      <alignment horizontal="right" vertical="center" wrapText="1"/>
    </xf>
    <xf numFmtId="2" fontId="11" fillId="0" borderId="9" xfId="0" applyNumberFormat="1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right" vertical="center"/>
    </xf>
    <xf numFmtId="2" fontId="11" fillId="0" borderId="9" xfId="0" applyNumberFormat="1" applyFont="1" applyFill="1" applyBorder="1" applyAlignment="1">
      <alignment horizontal="right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2" fontId="5" fillId="0" borderId="33" xfId="0" applyNumberFormat="1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2" fontId="5" fillId="0" borderId="33" xfId="0" applyNumberFormat="1" applyFont="1" applyFill="1" applyBorder="1" applyAlignment="1">
      <alignment horizontal="center" vertical="center" wrapText="1"/>
    </xf>
    <xf numFmtId="2" fontId="5" fillId="0" borderId="38" xfId="0" applyNumberFormat="1" applyFont="1" applyFill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right" wrapText="1"/>
    </xf>
    <xf numFmtId="2" fontId="5" fillId="0" borderId="38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 applyProtection="1">
      <alignment horizontal="center" vertical="center"/>
    </xf>
    <xf numFmtId="2" fontId="6" fillId="0" borderId="31" xfId="0" applyNumberFormat="1" applyFont="1" applyFill="1" applyBorder="1" applyAlignment="1" applyProtection="1">
      <alignment horizontal="center" vertical="center"/>
    </xf>
    <xf numFmtId="2" fontId="5" fillId="0" borderId="29" xfId="0" applyNumberFormat="1" applyFont="1" applyFill="1" applyBorder="1" applyAlignment="1" applyProtection="1">
      <alignment horizontal="center" vertical="center"/>
    </xf>
    <xf numFmtId="2" fontId="5" fillId="0" borderId="33" xfId="0" applyNumberFormat="1" applyFont="1" applyFill="1" applyBorder="1" applyAlignment="1" applyProtection="1">
      <alignment horizontal="center" vertical="center"/>
    </xf>
    <xf numFmtId="2" fontId="6" fillId="0" borderId="32" xfId="0" applyNumberFormat="1" applyFont="1" applyFill="1" applyBorder="1" applyAlignment="1" applyProtection="1">
      <alignment horizontal="center" vertical="center"/>
    </xf>
    <xf numFmtId="2" fontId="11" fillId="0" borderId="35" xfId="0" applyNumberFormat="1" applyFont="1" applyFill="1" applyBorder="1" applyAlignment="1">
      <alignment horizontal="right" vertical="center" wrapText="1"/>
    </xf>
    <xf numFmtId="2" fontId="11" fillId="0" borderId="4" xfId="0" applyNumberFormat="1" applyFont="1" applyFill="1" applyBorder="1" applyAlignment="1">
      <alignment horizontal="right" vertical="center" wrapText="1"/>
    </xf>
    <xf numFmtId="2" fontId="11" fillId="0" borderId="37" xfId="0" applyNumberFormat="1" applyFont="1" applyFill="1" applyBorder="1" applyAlignment="1">
      <alignment horizontal="right" vertical="center" wrapText="1"/>
    </xf>
    <xf numFmtId="2" fontId="11" fillId="0" borderId="39" xfId="0" applyNumberFormat="1" applyFont="1" applyFill="1" applyBorder="1" applyAlignment="1">
      <alignment horizontal="right" vertical="center" wrapText="1"/>
    </xf>
    <xf numFmtId="2" fontId="9" fillId="0" borderId="10" xfId="0" applyNumberFormat="1" applyFont="1" applyFill="1" applyBorder="1" applyAlignment="1" applyProtection="1">
      <alignment horizontal="right" vertical="center"/>
    </xf>
    <xf numFmtId="2" fontId="11" fillId="0" borderId="5" xfId="0" applyNumberFormat="1" applyFont="1" applyFill="1" applyBorder="1" applyAlignment="1" applyProtection="1">
      <alignment horizontal="right" vertical="center"/>
    </xf>
    <xf numFmtId="2" fontId="11" fillId="0" borderId="10" xfId="0" applyNumberFormat="1" applyFont="1" applyFill="1" applyBorder="1" applyAlignment="1" applyProtection="1">
      <alignment horizontal="right" vertical="center"/>
    </xf>
    <xf numFmtId="2" fontId="9" fillId="0" borderId="7" xfId="0" applyNumberFormat="1" applyFont="1" applyFill="1" applyBorder="1" applyAlignment="1" applyProtection="1">
      <alignment horizontal="right" vertical="center"/>
    </xf>
    <xf numFmtId="2" fontId="11" fillId="0" borderId="10" xfId="0" applyNumberFormat="1" applyFont="1" applyFill="1" applyBorder="1" applyAlignment="1">
      <alignment horizontal="right" wrapText="1"/>
    </xf>
    <xf numFmtId="2" fontId="11" fillId="0" borderId="5" xfId="1" applyNumberFormat="1" applyFont="1" applyFill="1" applyBorder="1" applyAlignment="1">
      <alignment horizontal="right" vertical="center" wrapText="1"/>
    </xf>
    <xf numFmtId="2" fontId="11" fillId="0" borderId="7" xfId="0" applyNumberFormat="1" applyFont="1" applyFill="1" applyBorder="1" applyAlignment="1">
      <alignment horizontal="right" vertical="center" wrapText="1"/>
    </xf>
    <xf numFmtId="2" fontId="9" fillId="0" borderId="5" xfId="0" applyNumberFormat="1" applyFont="1" applyFill="1" applyBorder="1" applyAlignment="1">
      <alignment horizontal="right" vertical="center"/>
    </xf>
    <xf numFmtId="2" fontId="11" fillId="0" borderId="10" xfId="0" applyNumberFormat="1" applyFont="1" applyFill="1" applyBorder="1" applyAlignment="1">
      <alignment horizontal="right" vertical="center"/>
    </xf>
    <xf numFmtId="2" fontId="11" fillId="0" borderId="5" xfId="0" applyNumberFormat="1" applyFont="1" applyFill="1" applyBorder="1" applyAlignment="1">
      <alignment horizontal="right"/>
    </xf>
    <xf numFmtId="2" fontId="9" fillId="0" borderId="10" xfId="0" applyNumberFormat="1" applyFont="1" applyFill="1" applyBorder="1" applyAlignment="1">
      <alignment horizontal="right" vertical="center"/>
    </xf>
    <xf numFmtId="2" fontId="9" fillId="0" borderId="7" xfId="0" applyNumberFormat="1" applyFont="1" applyFill="1" applyBorder="1" applyAlignment="1">
      <alignment horizontal="right" vertical="center"/>
    </xf>
    <xf numFmtId="2" fontId="11" fillId="0" borderId="8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2" fontId="6" fillId="0" borderId="10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2" fontId="5" fillId="0" borderId="8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2" fontId="5" fillId="0" borderId="49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/>
    </xf>
    <xf numFmtId="2" fontId="6" fillId="0" borderId="49" xfId="0" applyNumberFormat="1" applyFont="1" applyFill="1" applyBorder="1" applyAlignment="1">
      <alignment horizontal="center" vertical="center"/>
    </xf>
    <xf numFmtId="2" fontId="5" fillId="0" borderId="47" xfId="0" applyNumberFormat="1" applyFont="1" applyFill="1" applyBorder="1" applyAlignment="1">
      <alignment horizontal="center" vertical="center" wrapText="1"/>
    </xf>
    <xf numFmtId="2" fontId="6" fillId="0" borderId="50" xfId="0" applyNumberFormat="1" applyFont="1" applyFill="1" applyBorder="1" applyAlignment="1">
      <alignment horizontal="center" vertical="center"/>
    </xf>
    <xf numFmtId="2" fontId="5" fillId="0" borderId="49" xfId="0" applyNumberFormat="1" applyFont="1" applyFill="1" applyBorder="1" applyAlignment="1">
      <alignment horizontal="center"/>
    </xf>
    <xf numFmtId="2" fontId="5" fillId="0" borderId="47" xfId="0" applyNumberFormat="1" applyFont="1" applyFill="1" applyBorder="1" applyAlignment="1">
      <alignment horizontal="center" vertical="center"/>
    </xf>
    <xf numFmtId="2" fontId="5" fillId="0" borderId="51" xfId="0" applyNumberFormat="1" applyFont="1" applyFill="1" applyBorder="1" applyAlignment="1">
      <alignment horizontal="center" vertical="center"/>
    </xf>
    <xf numFmtId="2" fontId="5" fillId="0" borderId="50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0" xfId="0" applyFont="1"/>
    <xf numFmtId="0" fontId="5" fillId="4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6" fontId="6" fillId="4" borderId="10" xfId="0" applyNumberFormat="1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33" xfId="0" applyNumberFormat="1" applyFont="1" applyFill="1" applyBorder="1" applyAlignment="1">
      <alignment horizontal="center" vertical="center"/>
    </xf>
    <xf numFmtId="165" fontId="6" fillId="0" borderId="44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6" fontId="6" fillId="4" borderId="5" xfId="0" applyNumberFormat="1" applyFont="1" applyFill="1" applyBorder="1" applyAlignment="1">
      <alignment horizontal="left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166" fontId="12" fillId="4" borderId="11" xfId="0" applyNumberFormat="1" applyFont="1" applyFill="1" applyBorder="1" applyAlignment="1">
      <alignment horizontal="right" vertical="center"/>
    </xf>
    <xf numFmtId="166" fontId="6" fillId="4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6" fillId="0" borderId="43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66" fontId="5" fillId="4" borderId="10" xfId="0" applyNumberFormat="1" applyFont="1" applyFill="1" applyBorder="1" applyAlignment="1">
      <alignment horizontal="left" vertical="center"/>
    </xf>
    <xf numFmtId="165" fontId="6" fillId="0" borderId="2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66" fontId="6" fillId="4" borderId="10" xfId="0" applyNumberFormat="1" applyFont="1" applyFill="1" applyBorder="1" applyAlignment="1">
      <alignment horizontal="left" vertical="center"/>
    </xf>
    <xf numFmtId="165" fontId="6" fillId="0" borderId="21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left" vertical="center"/>
    </xf>
    <xf numFmtId="165" fontId="6" fillId="0" borderId="52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left" vertical="center" wrapText="1"/>
    </xf>
    <xf numFmtId="165" fontId="6" fillId="0" borderId="26" xfId="0" applyNumberFormat="1" applyFont="1" applyFill="1" applyBorder="1" applyAlignment="1">
      <alignment horizontal="center" vertical="center"/>
    </xf>
    <xf numFmtId="166" fontId="6" fillId="4" borderId="9" xfId="0" applyNumberFormat="1" applyFont="1" applyFill="1" applyBorder="1" applyAlignment="1">
      <alignment horizontal="left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166" fontId="5" fillId="4" borderId="5" xfId="0" applyNumberFormat="1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9" fillId="0" borderId="11" xfId="0" applyNumberFormat="1" applyFont="1" applyFill="1" applyBorder="1" applyAlignment="1">
      <alignment horizontal="right" vertical="center"/>
    </xf>
    <xf numFmtId="165" fontId="9" fillId="0" borderId="43" xfId="0" applyNumberFormat="1" applyFont="1" applyFill="1" applyBorder="1" applyAlignment="1">
      <alignment horizontal="right" vertical="center"/>
    </xf>
    <xf numFmtId="165" fontId="9" fillId="0" borderId="40" xfId="0" applyNumberFormat="1" applyFont="1" applyFill="1" applyBorder="1" applyAlignment="1">
      <alignment horizontal="right" vertical="center"/>
    </xf>
    <xf numFmtId="165" fontId="9" fillId="0" borderId="41" xfId="0" applyNumberFormat="1" applyFont="1" applyFill="1" applyBorder="1" applyAlignment="1">
      <alignment horizontal="right" vertical="center"/>
    </xf>
    <xf numFmtId="2" fontId="5" fillId="0" borderId="27" xfId="0" applyNumberFormat="1" applyFont="1" applyFill="1" applyBorder="1" applyAlignment="1">
      <alignment horizontal="center" vertical="center" wrapText="1"/>
    </xf>
    <xf numFmtId="2" fontId="5" fillId="0" borderId="49" xfId="0" applyNumberFormat="1" applyFont="1" applyFill="1" applyBorder="1" applyAlignment="1">
      <alignment horizontal="center" vertical="center" wrapText="1"/>
    </xf>
    <xf numFmtId="2" fontId="5" fillId="0" borderId="45" xfId="0" applyNumberFormat="1" applyFont="1" applyFill="1" applyBorder="1" applyAlignment="1">
      <alignment horizontal="center" vertical="center" wrapText="1"/>
    </xf>
    <xf numFmtId="2" fontId="5" fillId="0" borderId="50" xfId="0" applyNumberFormat="1" applyFont="1" applyFill="1" applyBorder="1" applyAlignment="1">
      <alignment horizontal="center" vertical="center" wrapText="1"/>
    </xf>
    <xf numFmtId="2" fontId="5" fillId="0" borderId="49" xfId="0" applyNumberFormat="1" applyFont="1" applyFill="1" applyBorder="1" applyAlignment="1">
      <alignment horizont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165" fontId="6" fillId="0" borderId="15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5" fontId="6" fillId="0" borderId="53" xfId="0" applyNumberFormat="1" applyFont="1" applyFill="1" applyBorder="1" applyAlignment="1">
      <alignment horizontal="center" vertical="center"/>
    </xf>
    <xf numFmtId="165" fontId="6" fillId="0" borderId="60" xfId="0" applyNumberFormat="1" applyFont="1" applyFill="1" applyBorder="1" applyAlignment="1">
      <alignment horizontal="center" vertical="center"/>
    </xf>
    <xf numFmtId="165" fontId="6" fillId="0" borderId="58" xfId="0" applyNumberFormat="1" applyFont="1" applyFill="1" applyBorder="1" applyAlignment="1">
      <alignment horizontal="center" vertical="center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5" xfId="0" applyNumberFormat="1" applyFont="1" applyFill="1" applyBorder="1" applyAlignment="1">
      <alignment horizontal="center" vertical="center"/>
    </xf>
    <xf numFmtId="165" fontId="5" fillId="0" borderId="58" xfId="0" applyNumberFormat="1" applyFont="1" applyFill="1" applyBorder="1" applyAlignment="1">
      <alignment horizontal="center" vertical="center"/>
    </xf>
    <xf numFmtId="165" fontId="6" fillId="0" borderId="61" xfId="0" applyNumberFormat="1" applyFont="1" applyFill="1" applyBorder="1" applyAlignment="1">
      <alignment horizontal="center" vertical="center"/>
    </xf>
    <xf numFmtId="165" fontId="6" fillId="0" borderId="54" xfId="0" applyNumberFormat="1" applyFont="1" applyFill="1" applyBorder="1" applyAlignment="1">
      <alignment horizontal="center" vertical="center"/>
    </xf>
    <xf numFmtId="165" fontId="6" fillId="0" borderId="59" xfId="0" applyNumberFormat="1" applyFont="1" applyFill="1" applyBorder="1" applyAlignment="1">
      <alignment horizontal="center" vertical="center"/>
    </xf>
    <xf numFmtId="165" fontId="5" fillId="0" borderId="57" xfId="0" applyNumberFormat="1" applyFont="1" applyFill="1" applyBorder="1" applyAlignment="1">
      <alignment horizontal="center" vertical="center"/>
    </xf>
    <xf numFmtId="165" fontId="9" fillId="0" borderId="44" xfId="0" applyNumberFormat="1" applyFont="1" applyFill="1" applyBorder="1" applyAlignment="1">
      <alignment horizontal="right" vertical="center"/>
    </xf>
    <xf numFmtId="165" fontId="9" fillId="0" borderId="6" xfId="0" applyNumberFormat="1" applyFont="1" applyFill="1" applyBorder="1" applyAlignment="1">
      <alignment horizontal="right" vertical="center"/>
    </xf>
    <xf numFmtId="165" fontId="9" fillId="0" borderId="20" xfId="0" applyNumberFormat="1" applyFont="1" applyFill="1" applyBorder="1" applyAlignment="1">
      <alignment horizontal="right" vertical="center"/>
    </xf>
    <xf numFmtId="165" fontId="9" fillId="0" borderId="22" xfId="0" applyNumberFormat="1" applyFont="1" applyFill="1" applyBorder="1" applyAlignment="1">
      <alignment horizontal="right" vertical="center"/>
    </xf>
    <xf numFmtId="165" fontId="9" fillId="0" borderId="23" xfId="0" applyNumberFormat="1" applyFont="1" applyFill="1" applyBorder="1" applyAlignment="1">
      <alignment horizontal="right" vertical="center"/>
    </xf>
    <xf numFmtId="165" fontId="9" fillId="0" borderId="26" xfId="0" applyNumberFormat="1" applyFont="1" applyFill="1" applyBorder="1" applyAlignment="1">
      <alignment horizontal="right" vertical="center"/>
    </xf>
    <xf numFmtId="165" fontId="9" fillId="0" borderId="5" xfId="0" applyNumberFormat="1" applyFont="1" applyFill="1" applyBorder="1" applyAlignment="1">
      <alignment horizontal="right" vertical="center"/>
    </xf>
    <xf numFmtId="165" fontId="9" fillId="0" borderId="9" xfId="0" applyNumberFormat="1" applyFont="1" applyFill="1" applyBorder="1" applyAlignment="1">
      <alignment horizontal="right" vertical="center"/>
    </xf>
    <xf numFmtId="165" fontId="9" fillId="0" borderId="21" xfId="0" applyNumberFormat="1" applyFont="1" applyFill="1" applyBorder="1" applyAlignment="1">
      <alignment horizontal="right" vertical="center"/>
    </xf>
    <xf numFmtId="165" fontId="9" fillId="0" borderId="17" xfId="0" applyNumberFormat="1" applyFont="1" applyFill="1" applyBorder="1" applyAlignment="1">
      <alignment horizontal="right" vertical="center"/>
    </xf>
    <xf numFmtId="166" fontId="6" fillId="4" borderId="9" xfId="0" applyNumberFormat="1" applyFont="1" applyFill="1" applyBorder="1" applyAlignment="1">
      <alignment horizontal="left" vertical="center" wrapText="1"/>
    </xf>
    <xf numFmtId="2" fontId="5" fillId="0" borderId="29" xfId="1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right" vertical="center"/>
    </xf>
    <xf numFmtId="166" fontId="5" fillId="0" borderId="11" xfId="0" applyNumberFormat="1" applyFont="1" applyFill="1" applyBorder="1" applyAlignment="1">
      <alignment horizontal="left" vertical="center" wrapText="1"/>
    </xf>
    <xf numFmtId="2" fontId="5" fillId="0" borderId="5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left"/>
    </xf>
    <xf numFmtId="2" fontId="5" fillId="0" borderId="42" xfId="0" applyNumberFormat="1" applyFont="1" applyFill="1" applyBorder="1" applyAlignment="1">
      <alignment horizontal="center"/>
    </xf>
    <xf numFmtId="2" fontId="11" fillId="0" borderId="42" xfId="0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/>
    </xf>
    <xf numFmtId="165" fontId="5" fillId="0" borderId="44" xfId="0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right" vertical="center"/>
    </xf>
    <xf numFmtId="165" fontId="9" fillId="0" borderId="8" xfId="0" applyNumberFormat="1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right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166" fontId="6" fillId="4" borderId="76" xfId="0" applyNumberFormat="1" applyFont="1" applyFill="1" applyBorder="1" applyAlignment="1">
      <alignment horizontal="left" vertical="center"/>
    </xf>
    <xf numFmtId="165" fontId="6" fillId="0" borderId="76" xfId="0" applyNumberFormat="1" applyFont="1" applyFill="1" applyBorder="1" applyAlignment="1">
      <alignment horizontal="center" vertical="center"/>
    </xf>
    <xf numFmtId="165" fontId="6" fillId="0" borderId="4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79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right" vertical="center" wrapText="1"/>
    </xf>
    <xf numFmtId="2" fontId="9" fillId="0" borderId="5" xfId="0" applyNumberFormat="1" applyFont="1" applyFill="1" applyBorder="1" applyAlignment="1">
      <alignment horizontal="right"/>
    </xf>
    <xf numFmtId="2" fontId="6" fillId="0" borderId="20" xfId="0" applyNumberFormat="1" applyFont="1" applyFill="1" applyBorder="1" applyAlignment="1">
      <alignment horizontal="center"/>
    </xf>
    <xf numFmtId="2" fontId="5" fillId="0" borderId="80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2" fontId="5" fillId="0" borderId="5" xfId="0" applyNumberFormat="1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right" wrapText="1"/>
    </xf>
    <xf numFmtId="2" fontId="5" fillId="0" borderId="8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6" fontId="6" fillId="4" borderId="5" xfId="0" applyNumberFormat="1" applyFont="1" applyFill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left" vertical="center"/>
    </xf>
    <xf numFmtId="2" fontId="5" fillId="0" borderId="4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0" borderId="0" xfId="0" applyFont="1" applyBorder="1"/>
    <xf numFmtId="2" fontId="9" fillId="0" borderId="0" xfId="0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2" fontId="5" fillId="0" borderId="77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/>
    </xf>
    <xf numFmtId="165" fontId="6" fillId="0" borderId="22" xfId="0" applyNumberFormat="1" applyFont="1" applyFill="1" applyBorder="1" applyAlignment="1">
      <alignment horizontal="center"/>
    </xf>
    <xf numFmtId="165" fontId="6" fillId="0" borderId="58" xfId="0" applyNumberFormat="1" applyFont="1" applyBorder="1" applyAlignment="1">
      <alignment horizontal="center"/>
    </xf>
    <xf numFmtId="165" fontId="9" fillId="0" borderId="35" xfId="0" applyNumberFormat="1" applyFont="1" applyFill="1" applyBorder="1" applyAlignment="1">
      <alignment horizontal="right"/>
    </xf>
    <xf numFmtId="0" fontId="6" fillId="4" borderId="8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 vertic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0" borderId="60" xfId="0" applyNumberFormat="1" applyFont="1" applyBorder="1" applyAlignment="1">
      <alignment horizontal="center"/>
    </xf>
    <xf numFmtId="165" fontId="9" fillId="0" borderId="4" xfId="0" applyNumberFormat="1" applyFont="1" applyFill="1" applyBorder="1" applyAlignment="1">
      <alignment horizontal="right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165" fontId="6" fillId="0" borderId="26" xfId="0" applyNumberFormat="1" applyFont="1" applyFill="1" applyBorder="1" applyAlignment="1">
      <alignment horizontal="center"/>
    </xf>
    <xf numFmtId="165" fontId="6" fillId="0" borderId="55" xfId="0" applyNumberFormat="1" applyFont="1" applyBorder="1" applyAlignment="1">
      <alignment horizontal="center"/>
    </xf>
    <xf numFmtId="165" fontId="9" fillId="0" borderId="39" xfId="0" applyNumberFormat="1" applyFont="1" applyFill="1" applyBorder="1" applyAlignment="1">
      <alignment horizontal="right"/>
    </xf>
    <xf numFmtId="0" fontId="6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165" fontId="6" fillId="0" borderId="10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6" fillId="0" borderId="57" xfId="0" applyNumberFormat="1" applyFont="1" applyBorder="1" applyAlignment="1">
      <alignment horizontal="center"/>
    </xf>
    <xf numFmtId="165" fontId="9" fillId="0" borderId="37" xfId="0" applyNumberFormat="1" applyFont="1" applyFill="1" applyBorder="1" applyAlignment="1">
      <alignment horizontal="right"/>
    </xf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165" fontId="6" fillId="0" borderId="12" xfId="0" applyNumberFormat="1" applyFont="1" applyFill="1" applyBorder="1" applyAlignment="1">
      <alignment horizontal="center"/>
    </xf>
    <xf numFmtId="165" fontId="6" fillId="0" borderId="23" xfId="0" applyNumberFormat="1" applyFont="1" applyFill="1" applyBorder="1" applyAlignment="1">
      <alignment horizontal="center"/>
    </xf>
    <xf numFmtId="165" fontId="6" fillId="0" borderId="61" xfId="0" applyNumberFormat="1" applyFont="1" applyBorder="1" applyAlignment="1">
      <alignment horizontal="center"/>
    </xf>
    <xf numFmtId="165" fontId="9" fillId="0" borderId="36" xfId="0" applyNumberFormat="1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/>
    </xf>
    <xf numFmtId="165" fontId="6" fillId="0" borderId="11" xfId="0" applyNumberFormat="1" applyFont="1" applyFill="1" applyBorder="1" applyAlignment="1">
      <alignment horizontal="center"/>
    </xf>
    <xf numFmtId="165" fontId="6" fillId="0" borderId="21" xfId="0" applyNumberFormat="1" applyFont="1" applyFill="1" applyBorder="1" applyAlignment="1">
      <alignment horizontal="center"/>
    </xf>
    <xf numFmtId="165" fontId="6" fillId="0" borderId="53" xfId="0" applyNumberFormat="1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center"/>
    </xf>
    <xf numFmtId="165" fontId="9" fillId="0" borderId="5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/>
    </xf>
    <xf numFmtId="165" fontId="6" fillId="0" borderId="17" xfId="0" applyNumberFormat="1" applyFont="1" applyFill="1" applyBorder="1" applyAlignment="1">
      <alignment horizontal="center"/>
    </xf>
    <xf numFmtId="165" fontId="6" fillId="0" borderId="59" xfId="0" applyNumberFormat="1" applyFont="1" applyBorder="1" applyAlignment="1">
      <alignment horizontal="center"/>
    </xf>
    <xf numFmtId="165" fontId="9" fillId="0" borderId="18" xfId="0" applyNumberFormat="1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4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right"/>
    </xf>
    <xf numFmtId="165" fontId="6" fillId="0" borderId="19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0" fillId="0" borderId="13" xfId="0" applyBorder="1"/>
    <xf numFmtId="165" fontId="9" fillId="0" borderId="17" xfId="0" applyNumberFormat="1" applyFont="1" applyFill="1" applyBorder="1" applyAlignment="1">
      <alignment horizontal="right"/>
    </xf>
    <xf numFmtId="165" fontId="9" fillId="0" borderId="15" xfId="0" applyNumberFormat="1" applyFont="1" applyFill="1" applyBorder="1" applyAlignment="1">
      <alignment horizontal="right"/>
    </xf>
    <xf numFmtId="0" fontId="6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165" fontId="10" fillId="0" borderId="57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wrapText="1"/>
    </xf>
    <xf numFmtId="165" fontId="9" fillId="0" borderId="10" xfId="0" applyNumberFormat="1" applyFont="1" applyFill="1" applyBorder="1" applyAlignment="1">
      <alignment horizontal="right"/>
    </xf>
    <xf numFmtId="0" fontId="6" fillId="0" borderId="6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10" fillId="0" borderId="6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/>
    <xf numFmtId="165" fontId="9" fillId="0" borderId="0" xfId="0" applyNumberFormat="1" applyFont="1" applyFill="1" applyBorder="1"/>
    <xf numFmtId="165" fontId="6" fillId="0" borderId="0" xfId="0" applyNumberFormat="1" applyFont="1"/>
    <xf numFmtId="0" fontId="6" fillId="0" borderId="0" xfId="0" applyFont="1" applyFill="1" applyBorder="1"/>
    <xf numFmtId="0" fontId="9" fillId="0" borderId="10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9" fillId="3" borderId="83" xfId="0" applyFont="1" applyFill="1" applyBorder="1"/>
    <xf numFmtId="0" fontId="9" fillId="3" borderId="6" xfId="0" applyFont="1" applyFill="1" applyBorder="1"/>
    <xf numFmtId="165" fontId="7" fillId="3" borderId="6" xfId="0" applyNumberFormat="1" applyFont="1" applyFill="1" applyBorder="1" applyAlignment="1">
      <alignment horizontal="center" vertical="center" wrapText="1"/>
    </xf>
    <xf numFmtId="165" fontId="14" fillId="3" borderId="6" xfId="0" applyNumberFormat="1" applyFont="1" applyFill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 vertical="center"/>
    </xf>
    <xf numFmtId="0" fontId="5" fillId="0" borderId="71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3" borderId="8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right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16" fillId="0" borderId="0" xfId="0" applyFont="1" applyAlignment="1">
      <alignment horizontal="right" vertical="top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top" wrapText="1"/>
    </xf>
    <xf numFmtId="0" fontId="5" fillId="0" borderId="8" xfId="2" applyNumberFormat="1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right" wrapText="1"/>
    </xf>
    <xf numFmtId="2" fontId="11" fillId="0" borderId="8" xfId="0" applyNumberFormat="1" applyFont="1" applyFill="1" applyBorder="1" applyAlignment="1">
      <alignment horizontal="right" wrapText="1"/>
    </xf>
    <xf numFmtId="0" fontId="9" fillId="0" borderId="78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9" fillId="0" borderId="78" xfId="0" applyFont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right"/>
    </xf>
    <xf numFmtId="165" fontId="9" fillId="0" borderId="16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top"/>
    </xf>
    <xf numFmtId="0" fontId="5" fillId="4" borderId="17" xfId="0" applyFont="1" applyFill="1" applyBorder="1" applyAlignment="1">
      <alignment horizontal="left" vertical="top"/>
    </xf>
    <xf numFmtId="0" fontId="5" fillId="4" borderId="15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</cellXfs>
  <cellStyles count="5">
    <cellStyle name="Currency 2" xfId="2"/>
    <cellStyle name="Normal 2" xfId="3"/>
    <cellStyle name="Normal 3" xfId="4"/>
    <cellStyle name="Normal_Sheet1" xfId="1"/>
    <cellStyle name="Parasts" xfId="0" builtinId="0"/>
  </cellStyles>
  <dxfs count="0"/>
  <tableStyles count="0" defaultTableStyle="TableStyleMedium2" defaultPivotStyle="PivotStyleLight16"/>
  <colors>
    <mruColors>
      <color rgb="FFF96E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workbookViewId="0">
      <selection activeCell="J25" sqref="J25"/>
    </sheetView>
  </sheetViews>
  <sheetFormatPr defaultRowHeight="15"/>
  <cols>
    <col min="1" max="1" width="9.28515625" style="158" customWidth="1"/>
    <col min="2" max="2" width="5.85546875" style="158" customWidth="1"/>
    <col min="3" max="3" width="5.7109375" style="158" customWidth="1"/>
    <col min="4" max="4" width="24.140625" style="158" customWidth="1"/>
    <col min="5" max="8" width="9.28515625" style="158" customWidth="1"/>
    <col min="9" max="9" width="20.140625" style="161" customWidth="1"/>
  </cols>
  <sheetData>
    <row r="1" spans="1:9" ht="46.15" customHeight="1">
      <c r="G1" s="445" t="s">
        <v>238</v>
      </c>
      <c r="H1" s="445"/>
      <c r="I1" s="445"/>
    </row>
    <row r="2" spans="1:9" ht="25.9" customHeight="1">
      <c r="G2" s="443"/>
      <c r="H2" s="443"/>
      <c r="I2" s="443"/>
    </row>
    <row r="3" spans="1:9" ht="15.75" thickBot="1">
      <c r="A3" s="452" t="s">
        <v>230</v>
      </c>
      <c r="B3" s="452"/>
      <c r="C3" s="452"/>
      <c r="D3" s="452"/>
      <c r="E3" s="452"/>
      <c r="F3" s="452"/>
      <c r="G3" s="452"/>
      <c r="H3" s="452"/>
      <c r="I3" s="452"/>
    </row>
    <row r="4" spans="1:9" ht="15" customHeight="1">
      <c r="A4" s="446" t="s">
        <v>166</v>
      </c>
      <c r="B4" s="446" t="s">
        <v>180</v>
      </c>
      <c r="C4" s="446" t="s">
        <v>165</v>
      </c>
      <c r="D4" s="446" t="s">
        <v>169</v>
      </c>
      <c r="E4" s="453" t="s">
        <v>0</v>
      </c>
      <c r="F4" s="454"/>
      <c r="G4" s="446" t="s">
        <v>182</v>
      </c>
      <c r="H4" s="446" t="s">
        <v>179</v>
      </c>
      <c r="I4" s="446" t="s">
        <v>1</v>
      </c>
    </row>
    <row r="5" spans="1:9">
      <c r="A5" s="447"/>
      <c r="B5" s="447"/>
      <c r="C5" s="447"/>
      <c r="D5" s="447"/>
      <c r="E5" s="285" t="s">
        <v>2</v>
      </c>
      <c r="F5" s="285" t="s">
        <v>3</v>
      </c>
      <c r="G5" s="447"/>
      <c r="H5" s="447"/>
      <c r="I5" s="447"/>
    </row>
    <row r="6" spans="1:9">
      <c r="A6" s="77"/>
      <c r="B6" s="77"/>
      <c r="C6" s="77"/>
      <c r="D6" s="78" t="s">
        <v>79</v>
      </c>
      <c r="E6" s="77"/>
      <c r="F6" s="77"/>
      <c r="G6" s="231"/>
      <c r="H6" s="230"/>
      <c r="I6" s="78"/>
    </row>
    <row r="7" spans="1:9">
      <c r="A7" s="6" t="s">
        <v>167</v>
      </c>
      <c r="B7" s="6" t="s">
        <v>181</v>
      </c>
      <c r="C7" s="2">
        <v>106</v>
      </c>
      <c r="D7" s="3" t="s">
        <v>8</v>
      </c>
      <c r="E7" s="4">
        <v>0</v>
      </c>
      <c r="F7" s="4">
        <f>E7+G7</f>
        <v>1.32</v>
      </c>
      <c r="G7" s="103">
        <v>1.32</v>
      </c>
      <c r="H7" s="93"/>
      <c r="I7" s="133" t="s">
        <v>7</v>
      </c>
    </row>
    <row r="8" spans="1:9">
      <c r="A8" s="6" t="s">
        <v>167</v>
      </c>
      <c r="B8" s="6" t="s">
        <v>181</v>
      </c>
      <c r="C8" s="73"/>
      <c r="D8" s="76"/>
      <c r="E8" s="75">
        <f>F7</f>
        <v>1.32</v>
      </c>
      <c r="F8" s="75">
        <f>E8+G8</f>
        <v>2.4900000000000002</v>
      </c>
      <c r="G8" s="104">
        <v>1.17</v>
      </c>
      <c r="H8" s="109">
        <f>SUM(G7:G8)</f>
        <v>2.4900000000000002</v>
      </c>
      <c r="I8" s="76" t="s">
        <v>6</v>
      </c>
    </row>
    <row r="9" spans="1:9">
      <c r="A9" s="8" t="s">
        <v>167</v>
      </c>
      <c r="B9" s="8" t="s">
        <v>181</v>
      </c>
      <c r="C9" s="9">
        <v>112</v>
      </c>
      <c r="D9" s="17" t="s">
        <v>9</v>
      </c>
      <c r="E9" s="10">
        <v>0</v>
      </c>
      <c r="F9" s="10">
        <f t="shared" ref="F9" si="0">E9+G9</f>
        <v>0.13</v>
      </c>
      <c r="G9" s="10">
        <v>0.13</v>
      </c>
      <c r="H9" s="94">
        <f>G9</f>
        <v>0.13</v>
      </c>
      <c r="I9" s="17" t="s">
        <v>7</v>
      </c>
    </row>
    <row r="10" spans="1:9">
      <c r="A10" s="8" t="s">
        <v>167</v>
      </c>
      <c r="B10" s="8" t="s">
        <v>181</v>
      </c>
      <c r="C10" s="9">
        <v>101</v>
      </c>
      <c r="D10" s="17" t="s">
        <v>10</v>
      </c>
      <c r="E10" s="10">
        <v>0</v>
      </c>
      <c r="F10" s="10">
        <v>1.52</v>
      </c>
      <c r="G10" s="10">
        <v>1.52</v>
      </c>
      <c r="H10" s="94">
        <v>1.52</v>
      </c>
      <c r="I10" s="17" t="s">
        <v>185</v>
      </c>
    </row>
    <row r="11" spans="1:9">
      <c r="A11" s="8" t="s">
        <v>167</v>
      </c>
      <c r="B11" s="8" t="s">
        <v>181</v>
      </c>
      <c r="C11" s="9">
        <v>102</v>
      </c>
      <c r="D11" s="17" t="s">
        <v>123</v>
      </c>
      <c r="E11" s="90">
        <v>0</v>
      </c>
      <c r="F11" s="90">
        <v>2.46</v>
      </c>
      <c r="G11" s="90">
        <v>2.46</v>
      </c>
      <c r="H11" s="261">
        <v>2.46</v>
      </c>
      <c r="I11" s="71" t="s">
        <v>6</v>
      </c>
    </row>
    <row r="12" spans="1:9">
      <c r="A12" s="8" t="s">
        <v>167</v>
      </c>
      <c r="B12" s="8" t="s">
        <v>181</v>
      </c>
      <c r="C12" s="9">
        <v>103</v>
      </c>
      <c r="D12" s="71" t="s">
        <v>11</v>
      </c>
      <c r="E12" s="90">
        <v>0.3</v>
      </c>
      <c r="F12" s="90">
        <v>0.68</v>
      </c>
      <c r="G12" s="90">
        <v>0.38</v>
      </c>
      <c r="H12" s="261">
        <v>0.38</v>
      </c>
      <c r="I12" s="71" t="s">
        <v>186</v>
      </c>
    </row>
    <row r="13" spans="1:9">
      <c r="A13" s="8" t="s">
        <v>167</v>
      </c>
      <c r="B13" s="8" t="s">
        <v>181</v>
      </c>
      <c r="C13" s="9">
        <v>104</v>
      </c>
      <c r="D13" s="17" t="s">
        <v>12</v>
      </c>
      <c r="E13" s="90">
        <v>0</v>
      </c>
      <c r="F13" s="90">
        <v>1.5</v>
      </c>
      <c r="G13" s="90">
        <v>1.5</v>
      </c>
      <c r="H13" s="261">
        <v>1.5</v>
      </c>
      <c r="I13" s="71" t="s">
        <v>185</v>
      </c>
    </row>
    <row r="14" spans="1:9">
      <c r="A14" s="87" t="s">
        <v>167</v>
      </c>
      <c r="B14" s="87" t="s">
        <v>181</v>
      </c>
      <c r="C14" s="88">
        <v>113</v>
      </c>
      <c r="D14" s="287" t="s">
        <v>171</v>
      </c>
      <c r="E14" s="141">
        <v>0</v>
      </c>
      <c r="F14" s="141">
        <v>0.18</v>
      </c>
      <c r="G14" s="110">
        <v>0.18</v>
      </c>
      <c r="H14" s="142">
        <f>G14</f>
        <v>0.18</v>
      </c>
      <c r="I14" s="287" t="s">
        <v>6</v>
      </c>
    </row>
    <row r="15" spans="1:9">
      <c r="A15" s="8" t="s">
        <v>167</v>
      </c>
      <c r="B15" s="8" t="s">
        <v>181</v>
      </c>
      <c r="C15" s="9">
        <v>105</v>
      </c>
      <c r="D15" s="17" t="s">
        <v>13</v>
      </c>
      <c r="E15" s="10">
        <v>0</v>
      </c>
      <c r="F15" s="10">
        <f>E15+G15</f>
        <v>1.27</v>
      </c>
      <c r="G15" s="106">
        <v>1.27</v>
      </c>
      <c r="H15" s="94">
        <v>1.27</v>
      </c>
      <c r="I15" s="17" t="s">
        <v>6</v>
      </c>
    </row>
    <row r="16" spans="1:9">
      <c r="A16" s="83" t="s">
        <v>167</v>
      </c>
      <c r="B16" s="83" t="s">
        <v>181</v>
      </c>
      <c r="C16" s="18">
        <v>108</v>
      </c>
      <c r="D16" s="31" t="s">
        <v>14</v>
      </c>
      <c r="E16" s="32">
        <v>0</v>
      </c>
      <c r="F16" s="32">
        <f>E16+G16</f>
        <v>0.86</v>
      </c>
      <c r="G16" s="110">
        <v>0.86</v>
      </c>
      <c r="H16" s="100">
        <v>0.86</v>
      </c>
      <c r="I16" s="31" t="s">
        <v>6</v>
      </c>
    </row>
    <row r="17" spans="1:9">
      <c r="A17" s="1" t="s">
        <v>167</v>
      </c>
      <c r="B17" s="1" t="s">
        <v>181</v>
      </c>
      <c r="C17" s="2">
        <v>109</v>
      </c>
      <c r="D17" s="3" t="s">
        <v>15</v>
      </c>
      <c r="E17" s="79">
        <v>0</v>
      </c>
      <c r="F17" s="79">
        <v>2.94</v>
      </c>
      <c r="G17" s="79">
        <v>2.94</v>
      </c>
      <c r="H17" s="129">
        <v>2.94</v>
      </c>
      <c r="I17" s="137" t="s">
        <v>6</v>
      </c>
    </row>
    <row r="18" spans="1:9">
      <c r="A18" s="1" t="s">
        <v>167</v>
      </c>
      <c r="B18" s="1" t="s">
        <v>181</v>
      </c>
      <c r="C18" s="5">
        <v>110</v>
      </c>
      <c r="D18" s="24" t="s">
        <v>16</v>
      </c>
      <c r="E18" s="19">
        <v>0.19</v>
      </c>
      <c r="F18" s="19">
        <v>1.37</v>
      </c>
      <c r="G18" s="108">
        <v>1.18</v>
      </c>
      <c r="H18" s="98">
        <v>1.18</v>
      </c>
      <c r="I18" s="69" t="s">
        <v>187</v>
      </c>
    </row>
    <row r="19" spans="1:9" ht="25.5">
      <c r="A19" s="8" t="s">
        <v>167</v>
      </c>
      <c r="B19" s="8" t="s">
        <v>181</v>
      </c>
      <c r="C19" s="11">
        <v>111</v>
      </c>
      <c r="D19" s="17" t="s">
        <v>131</v>
      </c>
      <c r="E19" s="10">
        <v>0</v>
      </c>
      <c r="F19" s="10">
        <f>E19+G19</f>
        <v>2.14</v>
      </c>
      <c r="G19" s="106">
        <v>2.14</v>
      </c>
      <c r="H19" s="94">
        <f>G19</f>
        <v>2.14</v>
      </c>
      <c r="I19" s="17" t="s">
        <v>6</v>
      </c>
    </row>
    <row r="20" spans="1:9">
      <c r="A20" s="77"/>
      <c r="B20" s="77"/>
      <c r="C20" s="77"/>
      <c r="D20" s="78" t="s">
        <v>124</v>
      </c>
      <c r="E20" s="77"/>
      <c r="F20" s="77"/>
      <c r="G20" s="231"/>
      <c r="H20" s="230"/>
      <c r="I20" s="78"/>
    </row>
    <row r="21" spans="1:9">
      <c r="A21" s="8" t="s">
        <v>167</v>
      </c>
      <c r="B21" s="8" t="s">
        <v>181</v>
      </c>
      <c r="C21" s="27">
        <v>201</v>
      </c>
      <c r="D21" s="33" t="s">
        <v>17</v>
      </c>
      <c r="E21" s="34">
        <v>0</v>
      </c>
      <c r="F21" s="10">
        <f>E21+G21</f>
        <v>3.19</v>
      </c>
      <c r="G21" s="107">
        <v>3.19</v>
      </c>
      <c r="H21" s="116">
        <f>G21</f>
        <v>3.19</v>
      </c>
      <c r="I21" s="33" t="s">
        <v>6</v>
      </c>
    </row>
    <row r="22" spans="1:9">
      <c r="A22" s="8" t="s">
        <v>167</v>
      </c>
      <c r="B22" s="8" t="s">
        <v>181</v>
      </c>
      <c r="C22" s="11">
        <v>206</v>
      </c>
      <c r="D22" s="35" t="s">
        <v>18</v>
      </c>
      <c r="E22" s="10">
        <v>0</v>
      </c>
      <c r="F22" s="10">
        <f>E22+G22</f>
        <v>2.6</v>
      </c>
      <c r="G22" s="106">
        <v>2.6</v>
      </c>
      <c r="H22" s="117">
        <f>G22</f>
        <v>2.6</v>
      </c>
      <c r="I22" s="17" t="s">
        <v>6</v>
      </c>
    </row>
    <row r="23" spans="1:9">
      <c r="A23" s="8" t="s">
        <v>167</v>
      </c>
      <c r="B23" s="8" t="s">
        <v>181</v>
      </c>
      <c r="C23" s="11">
        <v>207</v>
      </c>
      <c r="D23" s="35" t="s">
        <v>19</v>
      </c>
      <c r="E23" s="90">
        <v>0</v>
      </c>
      <c r="F23" s="90">
        <f>E23+G23</f>
        <v>0.5</v>
      </c>
      <c r="G23" s="257">
        <v>0.5</v>
      </c>
      <c r="H23" s="258">
        <f>G23</f>
        <v>0.5</v>
      </c>
      <c r="I23" s="71" t="s">
        <v>6</v>
      </c>
    </row>
    <row r="24" spans="1:9">
      <c r="A24" s="8" t="s">
        <v>167</v>
      </c>
      <c r="B24" s="8" t="s">
        <v>181</v>
      </c>
      <c r="C24" s="20">
        <v>208</v>
      </c>
      <c r="D24" s="204" t="s">
        <v>125</v>
      </c>
      <c r="E24" s="32">
        <v>0</v>
      </c>
      <c r="F24" s="32">
        <v>3.68</v>
      </c>
      <c r="G24" s="110">
        <v>3.68</v>
      </c>
      <c r="H24" s="119">
        <v>3.68</v>
      </c>
      <c r="I24" s="31" t="s">
        <v>6</v>
      </c>
    </row>
    <row r="25" spans="1:9">
      <c r="A25" s="8" t="s">
        <v>167</v>
      </c>
      <c r="B25" s="8" t="s">
        <v>181</v>
      </c>
      <c r="C25" s="9">
        <v>209</v>
      </c>
      <c r="D25" s="17" t="s">
        <v>20</v>
      </c>
      <c r="E25" s="10">
        <v>0</v>
      </c>
      <c r="F25" s="10">
        <f t="shared" ref="F25" si="1">E25+G25</f>
        <v>1.71</v>
      </c>
      <c r="G25" s="106">
        <v>1.71</v>
      </c>
      <c r="H25" s="117">
        <f>G25</f>
        <v>1.71</v>
      </c>
      <c r="I25" s="17" t="s">
        <v>6</v>
      </c>
    </row>
    <row r="26" spans="1:9">
      <c r="A26" s="1" t="s">
        <v>167</v>
      </c>
      <c r="B26" s="1" t="s">
        <v>181</v>
      </c>
      <c r="C26" s="23">
        <v>211</v>
      </c>
      <c r="D26" s="42" t="s">
        <v>21</v>
      </c>
      <c r="E26" s="25">
        <v>0</v>
      </c>
      <c r="F26" s="25">
        <v>4.03</v>
      </c>
      <c r="G26" s="107">
        <v>4.03</v>
      </c>
      <c r="H26" s="118">
        <v>4.03</v>
      </c>
      <c r="I26" s="42" t="s">
        <v>6</v>
      </c>
    </row>
    <row r="27" spans="1:9">
      <c r="A27" s="1" t="s">
        <v>167</v>
      </c>
      <c r="B27" s="1" t="s">
        <v>181</v>
      </c>
      <c r="C27" s="23">
        <v>212</v>
      </c>
      <c r="D27" s="37" t="s">
        <v>126</v>
      </c>
      <c r="E27" s="25">
        <v>0</v>
      </c>
      <c r="F27" s="25">
        <v>4.78</v>
      </c>
      <c r="G27" s="107">
        <v>4.78</v>
      </c>
      <c r="H27" s="118">
        <v>4.78</v>
      </c>
      <c r="I27" s="42" t="s">
        <v>188</v>
      </c>
    </row>
    <row r="28" spans="1:9">
      <c r="A28" s="8" t="s">
        <v>167</v>
      </c>
      <c r="B28" s="8" t="s">
        <v>181</v>
      </c>
      <c r="C28" s="9">
        <v>216</v>
      </c>
      <c r="D28" s="38" t="s">
        <v>174</v>
      </c>
      <c r="E28" s="10">
        <v>0</v>
      </c>
      <c r="F28" s="10">
        <v>0.5</v>
      </c>
      <c r="G28" s="229">
        <v>0.5</v>
      </c>
      <c r="H28" s="94">
        <f>G28</f>
        <v>0.5</v>
      </c>
      <c r="I28" s="17" t="s">
        <v>6</v>
      </c>
    </row>
    <row r="29" spans="1:9">
      <c r="A29" s="8" t="s">
        <v>167</v>
      </c>
      <c r="B29" s="8" t="s">
        <v>181</v>
      </c>
      <c r="C29" s="9">
        <v>202</v>
      </c>
      <c r="D29" s="35" t="s">
        <v>22</v>
      </c>
      <c r="E29" s="10">
        <v>0</v>
      </c>
      <c r="F29" s="10">
        <f>E29+G29</f>
        <v>1.45</v>
      </c>
      <c r="G29" s="10">
        <v>1.45</v>
      </c>
      <c r="H29" s="119">
        <f>G29</f>
        <v>1.45</v>
      </c>
      <c r="I29" s="17" t="s">
        <v>6</v>
      </c>
    </row>
    <row r="30" spans="1:9">
      <c r="A30" s="8" t="s">
        <v>167</v>
      </c>
      <c r="B30" s="8" t="s">
        <v>181</v>
      </c>
      <c r="C30" s="9">
        <v>203</v>
      </c>
      <c r="D30" s="35" t="s">
        <v>23</v>
      </c>
      <c r="E30" s="10">
        <v>0</v>
      </c>
      <c r="F30" s="10">
        <f t="shared" ref="F30:F36" si="2">E30+G30</f>
        <v>2.58</v>
      </c>
      <c r="G30" s="10">
        <v>2.58</v>
      </c>
      <c r="H30" s="94">
        <f>G30</f>
        <v>2.58</v>
      </c>
      <c r="I30" s="31" t="s">
        <v>6</v>
      </c>
    </row>
    <row r="31" spans="1:9">
      <c r="A31" s="1" t="s">
        <v>167</v>
      </c>
      <c r="B31" s="1" t="s">
        <v>181</v>
      </c>
      <c r="C31" s="23">
        <v>204</v>
      </c>
      <c r="D31" s="36" t="s">
        <v>24</v>
      </c>
      <c r="E31" s="25">
        <v>0</v>
      </c>
      <c r="F31" s="25">
        <f t="shared" si="2"/>
        <v>2.5099999999999998</v>
      </c>
      <c r="G31" s="107">
        <v>2.5099999999999998</v>
      </c>
      <c r="H31" s="94">
        <f t="shared" ref="H31:H33" si="3">G31</f>
        <v>2.5099999999999998</v>
      </c>
      <c r="I31" s="42" t="s">
        <v>6</v>
      </c>
    </row>
    <row r="32" spans="1:9">
      <c r="A32" s="1" t="s">
        <v>167</v>
      </c>
      <c r="B32" s="1" t="s">
        <v>181</v>
      </c>
      <c r="C32" s="23">
        <v>205</v>
      </c>
      <c r="D32" s="37" t="s">
        <v>151</v>
      </c>
      <c r="E32" s="25">
        <v>0</v>
      </c>
      <c r="F32" s="25">
        <f t="shared" si="2"/>
        <v>3.32</v>
      </c>
      <c r="G32" s="107">
        <v>3.32</v>
      </c>
      <c r="H32" s="94">
        <f t="shared" si="3"/>
        <v>3.32</v>
      </c>
      <c r="I32" s="42" t="s">
        <v>6</v>
      </c>
    </row>
    <row r="33" spans="1:9">
      <c r="A33" s="1" t="s">
        <v>167</v>
      </c>
      <c r="B33" s="1" t="s">
        <v>181</v>
      </c>
      <c r="C33" s="23">
        <v>210</v>
      </c>
      <c r="D33" s="36" t="s">
        <v>25</v>
      </c>
      <c r="E33" s="25">
        <v>0</v>
      </c>
      <c r="F33" s="25">
        <f t="shared" si="2"/>
        <v>2.86</v>
      </c>
      <c r="G33" s="107">
        <v>2.86</v>
      </c>
      <c r="H33" s="94">
        <f t="shared" si="3"/>
        <v>2.86</v>
      </c>
      <c r="I33" s="42" t="s">
        <v>6</v>
      </c>
    </row>
    <row r="34" spans="1:9">
      <c r="A34" s="8" t="s">
        <v>167</v>
      </c>
      <c r="B34" s="8" t="s">
        <v>181</v>
      </c>
      <c r="C34" s="9">
        <v>213</v>
      </c>
      <c r="D34" s="38" t="s">
        <v>150</v>
      </c>
      <c r="E34" s="10">
        <v>0</v>
      </c>
      <c r="F34" s="10">
        <v>7.05</v>
      </c>
      <c r="G34" s="10">
        <v>7.05</v>
      </c>
      <c r="H34" s="94">
        <v>7.05</v>
      </c>
      <c r="I34" s="17" t="s">
        <v>6</v>
      </c>
    </row>
    <row r="35" spans="1:9">
      <c r="A35" s="8" t="s">
        <v>167</v>
      </c>
      <c r="B35" s="8" t="s">
        <v>181</v>
      </c>
      <c r="C35" s="9">
        <v>214</v>
      </c>
      <c r="D35" s="35" t="s">
        <v>26</v>
      </c>
      <c r="E35" s="10">
        <v>0</v>
      </c>
      <c r="F35" s="10">
        <v>3.07</v>
      </c>
      <c r="G35" s="10">
        <v>3.07</v>
      </c>
      <c r="H35" s="94">
        <v>3.07</v>
      </c>
      <c r="I35" s="17" t="s">
        <v>6</v>
      </c>
    </row>
    <row r="36" spans="1:9">
      <c r="A36" s="8" t="s">
        <v>167</v>
      </c>
      <c r="B36" s="8" t="s">
        <v>181</v>
      </c>
      <c r="C36" s="9">
        <v>215</v>
      </c>
      <c r="D36" s="38" t="s">
        <v>149</v>
      </c>
      <c r="E36" s="10">
        <v>0</v>
      </c>
      <c r="F36" s="10">
        <f t="shared" si="2"/>
        <v>0.28999999999999998</v>
      </c>
      <c r="G36" s="106">
        <v>0.28999999999999998</v>
      </c>
      <c r="H36" s="117">
        <f>G36</f>
        <v>0.28999999999999998</v>
      </c>
      <c r="I36" s="17" t="s">
        <v>6</v>
      </c>
    </row>
    <row r="37" spans="1:9">
      <c r="A37" s="21" t="s">
        <v>167</v>
      </c>
      <c r="B37" s="21" t="s">
        <v>181</v>
      </c>
      <c r="C37" s="28">
        <v>217</v>
      </c>
      <c r="D37" s="259" t="s">
        <v>176</v>
      </c>
      <c r="E37" s="39">
        <v>0.04</v>
      </c>
      <c r="F37" s="39">
        <f>E37+G37</f>
        <v>0.14000000000000001</v>
      </c>
      <c r="G37" s="105">
        <v>0.1</v>
      </c>
      <c r="H37" s="97">
        <f>G37</f>
        <v>0.1</v>
      </c>
      <c r="I37" s="70" t="s">
        <v>6</v>
      </c>
    </row>
    <row r="38" spans="1:9">
      <c r="A38" s="77"/>
      <c r="B38" s="77"/>
      <c r="C38" s="77"/>
      <c r="D38" s="78" t="s">
        <v>81</v>
      </c>
      <c r="E38" s="77"/>
      <c r="F38" s="77"/>
      <c r="G38" s="231"/>
      <c r="H38" s="230"/>
      <c r="I38" s="78"/>
    </row>
    <row r="39" spans="1:9">
      <c r="A39" s="1" t="s">
        <v>168</v>
      </c>
      <c r="B39" s="1" t="s">
        <v>5</v>
      </c>
      <c r="C39" s="43">
        <v>310</v>
      </c>
      <c r="D39" s="44" t="s">
        <v>40</v>
      </c>
      <c r="E39" s="45">
        <v>0</v>
      </c>
      <c r="F39" s="45">
        <v>5.8</v>
      </c>
      <c r="G39" s="111">
        <v>5.8</v>
      </c>
      <c r="H39" s="120">
        <v>5.8</v>
      </c>
      <c r="I39" s="135" t="s">
        <v>6</v>
      </c>
    </row>
    <row r="40" spans="1:9">
      <c r="A40" s="1" t="s">
        <v>167</v>
      </c>
      <c r="B40" s="1" t="s">
        <v>181</v>
      </c>
      <c r="C40" s="43">
        <v>311</v>
      </c>
      <c r="D40" s="44" t="s">
        <v>41</v>
      </c>
      <c r="E40" s="45">
        <v>0</v>
      </c>
      <c r="F40" s="45">
        <v>2.08</v>
      </c>
      <c r="G40" s="111">
        <v>2.08</v>
      </c>
      <c r="H40" s="120">
        <v>2.08</v>
      </c>
      <c r="I40" s="135" t="s">
        <v>185</v>
      </c>
    </row>
    <row r="41" spans="1:9">
      <c r="A41" s="8" t="s">
        <v>167</v>
      </c>
      <c r="B41" s="8" t="s">
        <v>181</v>
      </c>
      <c r="C41" s="43">
        <v>301</v>
      </c>
      <c r="D41" s="44" t="s">
        <v>136</v>
      </c>
      <c r="E41" s="45">
        <v>0</v>
      </c>
      <c r="F41" s="45">
        <f t="shared" ref="F41" si="4">E41+G41</f>
        <v>1.86</v>
      </c>
      <c r="G41" s="111">
        <v>1.86</v>
      </c>
      <c r="H41" s="120">
        <f>G41</f>
        <v>1.86</v>
      </c>
      <c r="I41" s="135" t="s">
        <v>6</v>
      </c>
    </row>
    <row r="42" spans="1:9">
      <c r="A42" s="1" t="s">
        <v>167</v>
      </c>
      <c r="B42" s="1" t="s">
        <v>181</v>
      </c>
      <c r="C42" s="43">
        <v>302</v>
      </c>
      <c r="D42" s="44" t="s">
        <v>135</v>
      </c>
      <c r="E42" s="45">
        <v>0</v>
      </c>
      <c r="F42" s="45">
        <v>5.36</v>
      </c>
      <c r="G42" s="111">
        <v>5.36</v>
      </c>
      <c r="H42" s="120">
        <v>5.36</v>
      </c>
      <c r="I42" s="135" t="s">
        <v>6</v>
      </c>
    </row>
    <row r="43" spans="1:9">
      <c r="A43" s="1" t="s">
        <v>167</v>
      </c>
      <c r="B43" s="1" t="s">
        <v>181</v>
      </c>
      <c r="C43" s="43">
        <v>304</v>
      </c>
      <c r="D43" s="44" t="s">
        <v>134</v>
      </c>
      <c r="E43" s="45">
        <v>0</v>
      </c>
      <c r="F43" s="45">
        <v>3.99</v>
      </c>
      <c r="G43" s="111">
        <v>3.99</v>
      </c>
      <c r="H43" s="120">
        <v>3.99</v>
      </c>
      <c r="I43" s="135" t="s">
        <v>6</v>
      </c>
    </row>
    <row r="44" spans="1:9">
      <c r="A44" s="1" t="s">
        <v>167</v>
      </c>
      <c r="B44" s="1" t="s">
        <v>181</v>
      </c>
      <c r="C44" s="23">
        <v>307</v>
      </c>
      <c r="D44" s="37" t="s">
        <v>133</v>
      </c>
      <c r="E44" s="25">
        <v>0</v>
      </c>
      <c r="F44" s="25">
        <v>0.56999999999999995</v>
      </c>
      <c r="G44" s="107">
        <v>0.56999999999999995</v>
      </c>
      <c r="H44" s="95">
        <v>0.56999999999999995</v>
      </c>
      <c r="I44" s="42" t="s">
        <v>189</v>
      </c>
    </row>
    <row r="45" spans="1:9">
      <c r="A45" s="1" t="s">
        <v>167</v>
      </c>
      <c r="B45" s="1" t="s">
        <v>181</v>
      </c>
      <c r="C45" s="43">
        <v>308</v>
      </c>
      <c r="D45" s="44" t="s">
        <v>132</v>
      </c>
      <c r="E45" s="45">
        <v>0</v>
      </c>
      <c r="F45" s="45">
        <v>3.54</v>
      </c>
      <c r="G45" s="111">
        <v>3.54</v>
      </c>
      <c r="H45" s="120">
        <v>3.54</v>
      </c>
      <c r="I45" s="135" t="s">
        <v>188</v>
      </c>
    </row>
    <row r="46" spans="1:9">
      <c r="A46" s="8" t="s">
        <v>167</v>
      </c>
      <c r="B46" s="8" t="s">
        <v>181</v>
      </c>
      <c r="C46" s="48">
        <v>309</v>
      </c>
      <c r="D46" s="49" t="s">
        <v>42</v>
      </c>
      <c r="E46" s="50">
        <v>0</v>
      </c>
      <c r="F46" s="50">
        <f t="shared" ref="F46:F49" si="5">E46+G46</f>
        <v>4.58</v>
      </c>
      <c r="G46" s="113">
        <v>4.58</v>
      </c>
      <c r="H46" s="121">
        <f>G46</f>
        <v>4.58</v>
      </c>
      <c r="I46" s="49" t="s">
        <v>6</v>
      </c>
    </row>
    <row r="47" spans="1:9">
      <c r="A47" s="1" t="s">
        <v>167</v>
      </c>
      <c r="B47" s="1" t="s">
        <v>181</v>
      </c>
      <c r="C47" s="43">
        <v>313</v>
      </c>
      <c r="D47" s="85" t="s">
        <v>43</v>
      </c>
      <c r="E47" s="86">
        <v>0</v>
      </c>
      <c r="F47" s="86">
        <v>0.76</v>
      </c>
      <c r="G47" s="114">
        <v>0.76</v>
      </c>
      <c r="H47" s="122">
        <v>0.76</v>
      </c>
      <c r="I47" s="85" t="s">
        <v>188</v>
      </c>
    </row>
    <row r="48" spans="1:9">
      <c r="A48" s="8" t="s">
        <v>167</v>
      </c>
      <c r="B48" s="8" t="s">
        <v>181</v>
      </c>
      <c r="C48" s="48">
        <v>303</v>
      </c>
      <c r="D48" s="53" t="s">
        <v>137</v>
      </c>
      <c r="E48" s="50">
        <v>0</v>
      </c>
      <c r="F48" s="50">
        <f t="shared" si="5"/>
        <v>3.27</v>
      </c>
      <c r="G48" s="113">
        <v>3.27</v>
      </c>
      <c r="H48" s="121">
        <f>G48</f>
        <v>3.27</v>
      </c>
      <c r="I48" s="49" t="s">
        <v>6</v>
      </c>
    </row>
    <row r="49" spans="1:9">
      <c r="A49" s="12" t="s">
        <v>167</v>
      </c>
      <c r="B49" s="12" t="s">
        <v>181</v>
      </c>
      <c r="C49" s="51">
        <v>305</v>
      </c>
      <c r="D49" s="52" t="s">
        <v>44</v>
      </c>
      <c r="E49" s="54">
        <v>0</v>
      </c>
      <c r="F49" s="54">
        <f t="shared" si="5"/>
        <v>1.1399999999999999</v>
      </c>
      <c r="G49" s="115">
        <v>1.1399999999999999</v>
      </c>
      <c r="H49" s="123">
        <f>G49</f>
        <v>1.1399999999999999</v>
      </c>
      <c r="I49" s="52" t="s">
        <v>6</v>
      </c>
    </row>
    <row r="50" spans="1:9">
      <c r="A50" s="8" t="s">
        <v>167</v>
      </c>
      <c r="B50" s="8" t="s">
        <v>181</v>
      </c>
      <c r="C50" s="439">
        <v>306</v>
      </c>
      <c r="D50" s="49" t="s">
        <v>45</v>
      </c>
      <c r="E50" s="50">
        <v>0</v>
      </c>
      <c r="F50" s="50">
        <v>0.48</v>
      </c>
      <c r="G50" s="50">
        <v>0.48</v>
      </c>
      <c r="H50" s="121">
        <v>0.48</v>
      </c>
      <c r="I50" s="49" t="s">
        <v>6</v>
      </c>
    </row>
    <row r="51" spans="1:9">
      <c r="A51" s="8" t="s">
        <v>167</v>
      </c>
      <c r="B51" s="8" t="s">
        <v>181</v>
      </c>
      <c r="C51" s="48">
        <v>312</v>
      </c>
      <c r="D51" s="53" t="s">
        <v>152</v>
      </c>
      <c r="E51" s="50">
        <v>0</v>
      </c>
      <c r="F51" s="50">
        <f t="shared" ref="F51:F54" si="6">E51+G51</f>
        <v>0.5</v>
      </c>
      <c r="G51" s="50">
        <v>0.5</v>
      </c>
      <c r="H51" s="121">
        <f>G51</f>
        <v>0.5</v>
      </c>
      <c r="I51" s="49" t="s">
        <v>6</v>
      </c>
    </row>
    <row r="52" spans="1:9">
      <c r="A52" s="8" t="s">
        <v>167</v>
      </c>
      <c r="B52" s="8" t="s">
        <v>181</v>
      </c>
      <c r="C52" s="48">
        <v>314</v>
      </c>
      <c r="D52" s="53" t="s">
        <v>153</v>
      </c>
      <c r="E52" s="50">
        <v>0</v>
      </c>
      <c r="F52" s="50">
        <f t="shared" si="6"/>
        <v>0.63</v>
      </c>
      <c r="G52" s="113">
        <v>0.63</v>
      </c>
      <c r="H52" s="121">
        <f t="shared" ref="H52:H53" si="7">G52</f>
        <v>0.63</v>
      </c>
      <c r="I52" s="49" t="s">
        <v>6</v>
      </c>
    </row>
    <row r="53" spans="1:9">
      <c r="A53" s="7" t="s">
        <v>167</v>
      </c>
      <c r="B53" s="7" t="s">
        <v>181</v>
      </c>
      <c r="C53" s="46">
        <v>318</v>
      </c>
      <c r="D53" s="89" t="s">
        <v>159</v>
      </c>
      <c r="E53" s="47">
        <v>0</v>
      </c>
      <c r="F53" s="47">
        <f t="shared" si="6"/>
        <v>0.24</v>
      </c>
      <c r="G53" s="112">
        <v>0.24</v>
      </c>
      <c r="H53" s="121">
        <f t="shared" si="7"/>
        <v>0.24</v>
      </c>
      <c r="I53" s="89" t="s">
        <v>6</v>
      </c>
    </row>
    <row r="54" spans="1:9">
      <c r="A54" s="8" t="s">
        <v>167</v>
      </c>
      <c r="B54" s="8" t="s">
        <v>181</v>
      </c>
      <c r="C54" s="43">
        <v>319</v>
      </c>
      <c r="D54" s="85" t="s">
        <v>46</v>
      </c>
      <c r="E54" s="86">
        <v>0</v>
      </c>
      <c r="F54" s="86">
        <f t="shared" si="6"/>
        <v>0.75</v>
      </c>
      <c r="G54" s="114">
        <v>0.75</v>
      </c>
      <c r="H54" s="122">
        <f>G54</f>
        <v>0.75</v>
      </c>
      <c r="I54" s="85" t="s">
        <v>6</v>
      </c>
    </row>
    <row r="55" spans="1:9" ht="31.5" customHeight="1">
      <c r="A55" s="1" t="s">
        <v>167</v>
      </c>
      <c r="B55" s="1" t="s">
        <v>181</v>
      </c>
      <c r="C55" s="43">
        <v>320</v>
      </c>
      <c r="D55" s="286" t="s">
        <v>172</v>
      </c>
      <c r="E55" s="86">
        <v>0</v>
      </c>
      <c r="F55" s="86">
        <v>0.91</v>
      </c>
      <c r="G55" s="114">
        <v>0.91</v>
      </c>
      <c r="H55" s="122">
        <v>0.91</v>
      </c>
      <c r="I55" s="85" t="s">
        <v>188</v>
      </c>
    </row>
    <row r="56" spans="1:9">
      <c r="A56" s="77"/>
      <c r="B56" s="77"/>
      <c r="C56" s="77"/>
      <c r="D56" s="78" t="s">
        <v>80</v>
      </c>
      <c r="E56" s="77"/>
      <c r="F56" s="77"/>
      <c r="G56" s="231"/>
      <c r="H56" s="230"/>
      <c r="I56" s="78"/>
    </row>
    <row r="57" spans="1:9">
      <c r="A57" s="8" t="s">
        <v>167</v>
      </c>
      <c r="B57" s="8" t="s">
        <v>181</v>
      </c>
      <c r="C57" s="2">
        <v>401</v>
      </c>
      <c r="D57" s="3" t="s">
        <v>27</v>
      </c>
      <c r="E57" s="41">
        <v>0</v>
      </c>
      <c r="F57" s="41">
        <v>2.79</v>
      </c>
      <c r="G57" s="228">
        <v>2.79</v>
      </c>
      <c r="H57" s="124">
        <v>2.79</v>
      </c>
      <c r="I57" s="3" t="s">
        <v>6</v>
      </c>
    </row>
    <row r="58" spans="1:9">
      <c r="A58" s="1" t="s">
        <v>167</v>
      </c>
      <c r="B58" s="1" t="s">
        <v>181</v>
      </c>
      <c r="C58" s="2">
        <v>403</v>
      </c>
      <c r="D58" s="3" t="s">
        <v>28</v>
      </c>
      <c r="E58" s="41">
        <v>0</v>
      </c>
      <c r="F58" s="41">
        <v>6.97</v>
      </c>
      <c r="G58" s="228">
        <v>6.97</v>
      </c>
      <c r="H58" s="124">
        <v>6.97</v>
      </c>
      <c r="I58" s="3" t="s">
        <v>6</v>
      </c>
    </row>
    <row r="59" spans="1:9">
      <c r="A59" s="8" t="s">
        <v>167</v>
      </c>
      <c r="B59" s="8" t="s">
        <v>181</v>
      </c>
      <c r="C59" s="102">
        <v>404</v>
      </c>
      <c r="D59" s="17" t="s">
        <v>37</v>
      </c>
      <c r="E59" s="10">
        <v>0</v>
      </c>
      <c r="F59" s="10">
        <v>2.63</v>
      </c>
      <c r="G59" s="10">
        <v>2.63</v>
      </c>
      <c r="H59" s="94">
        <v>2.63</v>
      </c>
      <c r="I59" s="17" t="s">
        <v>6</v>
      </c>
    </row>
    <row r="60" spans="1:9">
      <c r="A60" s="8" t="s">
        <v>167</v>
      </c>
      <c r="B60" s="8" t="s">
        <v>181</v>
      </c>
      <c r="C60" s="296">
        <v>406</v>
      </c>
      <c r="D60" s="297" t="s">
        <v>29</v>
      </c>
      <c r="E60" s="298">
        <v>0</v>
      </c>
      <c r="F60" s="298">
        <f t="shared" ref="F60:F64" si="8">E60+G60</f>
        <v>1.33</v>
      </c>
      <c r="G60" s="298">
        <v>1.33</v>
      </c>
      <c r="H60" s="299">
        <f>G60</f>
        <v>1.33</v>
      </c>
      <c r="I60" s="297" t="s">
        <v>6</v>
      </c>
    </row>
    <row r="61" spans="1:9">
      <c r="A61" s="8" t="s">
        <v>167</v>
      </c>
      <c r="B61" s="8" t="s">
        <v>181</v>
      </c>
      <c r="C61" s="2">
        <v>411</v>
      </c>
      <c r="D61" s="3" t="s">
        <v>30</v>
      </c>
      <c r="E61" s="41">
        <v>0</v>
      </c>
      <c r="F61" s="41">
        <v>4.29</v>
      </c>
      <c r="G61" s="228">
        <v>4.29</v>
      </c>
      <c r="H61" s="124">
        <v>4.29</v>
      </c>
      <c r="I61" s="3" t="s">
        <v>6</v>
      </c>
    </row>
    <row r="62" spans="1:9">
      <c r="A62" s="8" t="s">
        <v>167</v>
      </c>
      <c r="B62" s="8" t="s">
        <v>181</v>
      </c>
      <c r="C62" s="9">
        <v>408</v>
      </c>
      <c r="D62" s="17" t="s">
        <v>31</v>
      </c>
      <c r="E62" s="10">
        <v>0</v>
      </c>
      <c r="F62" s="10">
        <f t="shared" si="8"/>
        <v>1.19</v>
      </c>
      <c r="G62" s="224">
        <v>1.19</v>
      </c>
      <c r="H62" s="94">
        <f t="shared" ref="H62:H67" si="9">G62</f>
        <v>1.19</v>
      </c>
      <c r="I62" s="17" t="s">
        <v>6</v>
      </c>
    </row>
    <row r="63" spans="1:9">
      <c r="A63" s="8" t="s">
        <v>167</v>
      </c>
      <c r="B63" s="8" t="s">
        <v>181</v>
      </c>
      <c r="C63" s="102">
        <v>409</v>
      </c>
      <c r="D63" s="17" t="s">
        <v>32</v>
      </c>
      <c r="E63" s="10">
        <v>0</v>
      </c>
      <c r="F63" s="10">
        <f t="shared" si="8"/>
        <v>1.39</v>
      </c>
      <c r="G63" s="106">
        <v>1.39</v>
      </c>
      <c r="H63" s="94">
        <f t="shared" si="9"/>
        <v>1.39</v>
      </c>
      <c r="I63" s="17" t="s">
        <v>6</v>
      </c>
    </row>
    <row r="64" spans="1:9">
      <c r="A64" s="1" t="s">
        <v>167</v>
      </c>
      <c r="B64" s="1" t="s">
        <v>181</v>
      </c>
      <c r="C64" s="23">
        <v>410</v>
      </c>
      <c r="D64" s="42" t="s">
        <v>33</v>
      </c>
      <c r="E64" s="25">
        <v>0</v>
      </c>
      <c r="F64" s="25">
        <f t="shared" si="8"/>
        <v>0.48</v>
      </c>
      <c r="G64" s="107">
        <v>0.48</v>
      </c>
      <c r="H64" s="118">
        <f t="shared" si="9"/>
        <v>0.48</v>
      </c>
      <c r="I64" s="42" t="s">
        <v>7</v>
      </c>
    </row>
    <row r="65" spans="1:9">
      <c r="A65" s="8" t="s">
        <v>167</v>
      </c>
      <c r="B65" s="8" t="s">
        <v>181</v>
      </c>
      <c r="C65" s="9">
        <v>413</v>
      </c>
      <c r="D65" s="17" t="s">
        <v>34</v>
      </c>
      <c r="E65" s="101">
        <v>0</v>
      </c>
      <c r="F65" s="10">
        <f t="shared" ref="F65:F70" si="10">E65+G65</f>
        <v>0.27</v>
      </c>
      <c r="G65" s="256">
        <v>0.27</v>
      </c>
      <c r="H65" s="125">
        <f t="shared" si="9"/>
        <v>0.27</v>
      </c>
      <c r="I65" s="136" t="s">
        <v>6</v>
      </c>
    </row>
    <row r="66" spans="1:9">
      <c r="A66" s="12" t="s">
        <v>167</v>
      </c>
      <c r="B66" s="12" t="s">
        <v>181</v>
      </c>
      <c r="C66" s="13">
        <v>414</v>
      </c>
      <c r="D66" s="14" t="s">
        <v>35</v>
      </c>
      <c r="E66" s="15">
        <v>0</v>
      </c>
      <c r="F66" s="15">
        <f t="shared" si="10"/>
        <v>0.51</v>
      </c>
      <c r="G66" s="229">
        <v>0.51</v>
      </c>
      <c r="H66" s="126">
        <f t="shared" si="9"/>
        <v>0.51</v>
      </c>
      <c r="I66" s="14" t="s">
        <v>7</v>
      </c>
    </row>
    <row r="67" spans="1:9">
      <c r="A67" s="8" t="s">
        <v>167</v>
      </c>
      <c r="B67" s="8" t="s">
        <v>181</v>
      </c>
      <c r="C67" s="9">
        <v>402</v>
      </c>
      <c r="D67" s="17" t="s">
        <v>36</v>
      </c>
      <c r="E67" s="10">
        <v>0</v>
      </c>
      <c r="F67" s="10">
        <f t="shared" si="10"/>
        <v>2.46</v>
      </c>
      <c r="G67" s="224">
        <v>2.46</v>
      </c>
      <c r="H67" s="94">
        <f t="shared" si="9"/>
        <v>2.46</v>
      </c>
      <c r="I67" s="17" t="s">
        <v>6</v>
      </c>
    </row>
    <row r="68" spans="1:9">
      <c r="A68" s="1" t="s">
        <v>167</v>
      </c>
      <c r="B68" s="1" t="s">
        <v>181</v>
      </c>
      <c r="C68" s="448">
        <v>405</v>
      </c>
      <c r="D68" s="42" t="s">
        <v>38</v>
      </c>
      <c r="E68" s="25">
        <v>0</v>
      </c>
      <c r="F68" s="25">
        <v>1.06</v>
      </c>
      <c r="G68" s="225">
        <v>1.06</v>
      </c>
      <c r="H68" s="450">
        <v>2.39</v>
      </c>
      <c r="I68" s="42" t="s">
        <v>6</v>
      </c>
    </row>
    <row r="69" spans="1:9">
      <c r="A69" s="1" t="s">
        <v>167</v>
      </c>
      <c r="B69" s="1" t="s">
        <v>181</v>
      </c>
      <c r="C69" s="449"/>
      <c r="D69" s="286"/>
      <c r="E69" s="289">
        <v>1.37</v>
      </c>
      <c r="F69" s="289">
        <v>2.7</v>
      </c>
      <c r="G69" s="300">
        <v>1.33</v>
      </c>
      <c r="H69" s="451"/>
      <c r="I69" s="42" t="s">
        <v>6</v>
      </c>
    </row>
    <row r="70" spans="1:9">
      <c r="A70" s="8" t="s">
        <v>167</v>
      </c>
      <c r="B70" s="8" t="s">
        <v>181</v>
      </c>
      <c r="C70" s="9">
        <v>412</v>
      </c>
      <c r="D70" s="17" t="s">
        <v>39</v>
      </c>
      <c r="E70" s="10">
        <v>0</v>
      </c>
      <c r="F70" s="10">
        <f t="shared" si="10"/>
        <v>0.9</v>
      </c>
      <c r="G70" s="224">
        <v>0.9</v>
      </c>
      <c r="H70" s="94">
        <f>G70</f>
        <v>0.9</v>
      </c>
      <c r="I70" s="17" t="s">
        <v>6</v>
      </c>
    </row>
    <row r="71" spans="1:9">
      <c r="A71" s="83" t="s">
        <v>167</v>
      </c>
      <c r="B71" s="83" t="s">
        <v>181</v>
      </c>
      <c r="C71" s="18">
        <v>415</v>
      </c>
      <c r="D71" s="31" t="s">
        <v>173</v>
      </c>
      <c r="E71" s="141">
        <v>0.35</v>
      </c>
      <c r="F71" s="141">
        <v>0.56000000000000005</v>
      </c>
      <c r="G71" s="260">
        <v>0.21</v>
      </c>
      <c r="H71" s="142">
        <f>G71</f>
        <v>0.21</v>
      </c>
      <c r="I71" s="287" t="s">
        <v>122</v>
      </c>
    </row>
    <row r="72" spans="1:9">
      <c r="A72" s="77"/>
      <c r="B72" s="77"/>
      <c r="C72" s="77"/>
      <c r="D72" s="78" t="s">
        <v>83</v>
      </c>
      <c r="E72" s="77"/>
      <c r="F72" s="77"/>
      <c r="G72" s="231"/>
      <c r="H72" s="230"/>
      <c r="I72" s="78"/>
    </row>
    <row r="73" spans="1:9">
      <c r="A73" s="1" t="s">
        <v>168</v>
      </c>
      <c r="B73" s="1" t="s">
        <v>5</v>
      </c>
      <c r="C73" s="23">
        <v>501</v>
      </c>
      <c r="D73" s="42" t="s">
        <v>154</v>
      </c>
      <c r="E73" s="25">
        <v>0</v>
      </c>
      <c r="F73" s="81">
        <f>E73+G73</f>
        <v>0.86</v>
      </c>
      <c r="G73" s="225">
        <v>0.86</v>
      </c>
      <c r="H73" s="95"/>
      <c r="I73" s="315" t="s">
        <v>7</v>
      </c>
    </row>
    <row r="74" spans="1:9">
      <c r="A74" s="7" t="s">
        <v>167</v>
      </c>
      <c r="B74" s="7" t="s">
        <v>181</v>
      </c>
      <c r="C74" s="28"/>
      <c r="D74" s="29"/>
      <c r="E74" s="39">
        <f>F73</f>
        <v>0.86</v>
      </c>
      <c r="F74" s="39">
        <f>E74+G74</f>
        <v>3.81</v>
      </c>
      <c r="G74" s="290">
        <v>2.95</v>
      </c>
      <c r="H74" s="291">
        <f>SUM(G73:G74)</f>
        <v>3.81</v>
      </c>
      <c r="I74" s="316" t="s">
        <v>6</v>
      </c>
    </row>
    <row r="75" spans="1:9">
      <c r="A75" s="7" t="s">
        <v>167</v>
      </c>
      <c r="B75" s="7" t="s">
        <v>181</v>
      </c>
      <c r="C75" s="314">
        <v>502</v>
      </c>
      <c r="D75" s="286" t="s">
        <v>155</v>
      </c>
      <c r="E75" s="289">
        <v>0</v>
      </c>
      <c r="F75" s="289">
        <v>5.72</v>
      </c>
      <c r="G75" s="313">
        <v>5.72</v>
      </c>
      <c r="H75" s="438">
        <v>5.72</v>
      </c>
      <c r="I75" s="317" t="s">
        <v>6</v>
      </c>
    </row>
    <row r="76" spans="1:9">
      <c r="A76" s="8" t="s">
        <v>167</v>
      </c>
      <c r="B76" s="8" t="s">
        <v>181</v>
      </c>
      <c r="C76" s="9">
        <v>503</v>
      </c>
      <c r="D76" s="71" t="s">
        <v>60</v>
      </c>
      <c r="E76" s="10">
        <v>0</v>
      </c>
      <c r="F76" s="10">
        <v>3.48</v>
      </c>
      <c r="G76" s="10">
        <v>3.48</v>
      </c>
      <c r="H76" s="94">
        <v>3.48</v>
      </c>
      <c r="I76" s="17" t="s">
        <v>6</v>
      </c>
    </row>
    <row r="77" spans="1:9">
      <c r="A77" s="8" t="s">
        <v>167</v>
      </c>
      <c r="B77" s="8" t="s">
        <v>181</v>
      </c>
      <c r="C77" s="9">
        <v>505</v>
      </c>
      <c r="D77" s="17" t="s">
        <v>61</v>
      </c>
      <c r="E77" s="10">
        <v>0</v>
      </c>
      <c r="F77" s="90">
        <v>4.93</v>
      </c>
      <c r="G77" s="10">
        <v>4.93</v>
      </c>
      <c r="H77" s="94">
        <v>4.93</v>
      </c>
      <c r="I77" s="17" t="s">
        <v>188</v>
      </c>
    </row>
    <row r="78" spans="1:9">
      <c r="A78" s="8" t="s">
        <v>167</v>
      </c>
      <c r="B78" s="8" t="s">
        <v>181</v>
      </c>
      <c r="C78" s="9">
        <v>507</v>
      </c>
      <c r="D78" s="17" t="s">
        <v>62</v>
      </c>
      <c r="E78" s="10">
        <v>0</v>
      </c>
      <c r="F78" s="10">
        <f t="shared" ref="F78:F79" si="11">E78+G78</f>
        <v>1.33</v>
      </c>
      <c r="G78" s="10">
        <v>1.33</v>
      </c>
      <c r="H78" s="94">
        <f>G78</f>
        <v>1.33</v>
      </c>
      <c r="I78" s="17" t="s">
        <v>6</v>
      </c>
    </row>
    <row r="79" spans="1:9">
      <c r="A79" s="7" t="s">
        <v>167</v>
      </c>
      <c r="B79" s="7" t="s">
        <v>181</v>
      </c>
      <c r="C79" s="9">
        <v>508</v>
      </c>
      <c r="D79" s="17" t="s">
        <v>63</v>
      </c>
      <c r="E79" s="10">
        <v>0</v>
      </c>
      <c r="F79" s="10">
        <f t="shared" si="11"/>
        <v>2.2000000000000002</v>
      </c>
      <c r="G79" s="10">
        <v>2.2000000000000002</v>
      </c>
      <c r="H79" s="94">
        <f>G79</f>
        <v>2.2000000000000002</v>
      </c>
      <c r="I79" s="17" t="s">
        <v>6</v>
      </c>
    </row>
    <row r="80" spans="1:9">
      <c r="A80" s="1" t="s">
        <v>167</v>
      </c>
      <c r="B80" s="1" t="s">
        <v>181</v>
      </c>
      <c r="C80" s="23">
        <v>510</v>
      </c>
      <c r="D80" s="24" t="s">
        <v>64</v>
      </c>
      <c r="E80" s="25">
        <v>0</v>
      </c>
      <c r="F80" s="25">
        <v>2.34</v>
      </c>
      <c r="G80" s="225">
        <v>2.34</v>
      </c>
      <c r="H80" s="95">
        <v>2.34</v>
      </c>
      <c r="I80" s="42" t="s">
        <v>188</v>
      </c>
    </row>
    <row r="81" spans="1:9" ht="25.5">
      <c r="A81" s="1" t="s">
        <v>167</v>
      </c>
      <c r="B81" s="1" t="s">
        <v>181</v>
      </c>
      <c r="C81" s="23">
        <v>511</v>
      </c>
      <c r="D81" s="42" t="s">
        <v>65</v>
      </c>
      <c r="E81" s="25">
        <v>0</v>
      </c>
      <c r="F81" s="25">
        <v>0.49</v>
      </c>
      <c r="G81" s="225">
        <v>0.49</v>
      </c>
      <c r="H81" s="95">
        <v>0.49</v>
      </c>
      <c r="I81" s="17" t="s">
        <v>190</v>
      </c>
    </row>
    <row r="82" spans="1:9">
      <c r="A82" s="1" t="s">
        <v>167</v>
      </c>
      <c r="B82" s="1" t="s">
        <v>181</v>
      </c>
      <c r="C82" s="23">
        <v>512</v>
      </c>
      <c r="D82" s="42" t="s">
        <v>130</v>
      </c>
      <c r="E82" s="25">
        <v>0</v>
      </c>
      <c r="F82" s="25">
        <v>0.44</v>
      </c>
      <c r="G82" s="225">
        <v>0.44</v>
      </c>
      <c r="H82" s="95">
        <v>0.44</v>
      </c>
      <c r="I82" s="17" t="s">
        <v>7</v>
      </c>
    </row>
    <row r="83" spans="1:9">
      <c r="A83" s="7" t="s">
        <v>167</v>
      </c>
      <c r="B83" s="7" t="s">
        <v>181</v>
      </c>
      <c r="C83" s="9">
        <v>515</v>
      </c>
      <c r="D83" s="17" t="s">
        <v>139</v>
      </c>
      <c r="E83" s="10">
        <v>0</v>
      </c>
      <c r="F83" s="10">
        <f t="shared" ref="F83:F87" si="12">E83+G83</f>
        <v>0.33</v>
      </c>
      <c r="G83" s="224">
        <v>0.33</v>
      </c>
      <c r="H83" s="94">
        <f>G83</f>
        <v>0.33</v>
      </c>
      <c r="I83" s="17" t="s">
        <v>6</v>
      </c>
    </row>
    <row r="84" spans="1:9">
      <c r="A84" s="1" t="s">
        <v>167</v>
      </c>
      <c r="B84" s="1" t="s">
        <v>181</v>
      </c>
      <c r="C84" s="23">
        <v>517</v>
      </c>
      <c r="D84" s="42" t="s">
        <v>156</v>
      </c>
      <c r="E84" s="25">
        <v>0</v>
      </c>
      <c r="F84" s="81">
        <v>0.19</v>
      </c>
      <c r="G84" s="225">
        <v>0.19</v>
      </c>
      <c r="H84" s="95">
        <v>0.19</v>
      </c>
      <c r="I84" s="42" t="s">
        <v>191</v>
      </c>
    </row>
    <row r="85" spans="1:9" ht="25.5">
      <c r="A85" s="8" t="s">
        <v>167</v>
      </c>
      <c r="B85" s="8" t="s">
        <v>181</v>
      </c>
      <c r="C85" s="9">
        <v>518</v>
      </c>
      <c r="D85" s="17" t="s">
        <v>66</v>
      </c>
      <c r="E85" s="10">
        <v>0</v>
      </c>
      <c r="F85" s="10">
        <f t="shared" si="12"/>
        <v>0.1</v>
      </c>
      <c r="G85" s="224">
        <v>0.1</v>
      </c>
      <c r="H85" s="94">
        <f>G85</f>
        <v>0.1</v>
      </c>
      <c r="I85" s="17" t="s">
        <v>7</v>
      </c>
    </row>
    <row r="86" spans="1:9">
      <c r="A86" s="12" t="s">
        <v>167</v>
      </c>
      <c r="B86" s="12" t="s">
        <v>181</v>
      </c>
      <c r="C86" s="13">
        <v>521</v>
      </c>
      <c r="D86" s="14" t="s">
        <v>68</v>
      </c>
      <c r="E86" s="15">
        <v>0</v>
      </c>
      <c r="F86" s="15">
        <f t="shared" si="12"/>
        <v>0.22</v>
      </c>
      <c r="G86" s="227">
        <v>0.22</v>
      </c>
      <c r="H86" s="126">
        <f>G86</f>
        <v>0.22</v>
      </c>
      <c r="I86" s="14" t="s">
        <v>6</v>
      </c>
    </row>
    <row r="87" spans="1:9">
      <c r="A87" s="1" t="s">
        <v>167</v>
      </c>
      <c r="B87" s="1" t="s">
        <v>181</v>
      </c>
      <c r="C87" s="23">
        <v>504</v>
      </c>
      <c r="D87" s="24" t="s">
        <v>69</v>
      </c>
      <c r="E87" s="25">
        <v>0</v>
      </c>
      <c r="F87" s="25">
        <f t="shared" si="12"/>
        <v>1.87</v>
      </c>
      <c r="G87" s="225">
        <v>1.87</v>
      </c>
      <c r="H87" s="95">
        <f>G87</f>
        <v>1.87</v>
      </c>
      <c r="I87" s="42" t="s">
        <v>6</v>
      </c>
    </row>
    <row r="88" spans="1:9">
      <c r="A88" s="1" t="s">
        <v>167</v>
      </c>
      <c r="B88" s="1" t="s">
        <v>181</v>
      </c>
      <c r="C88" s="23">
        <v>509</v>
      </c>
      <c r="D88" s="24" t="s">
        <v>70</v>
      </c>
      <c r="E88" s="25">
        <v>0</v>
      </c>
      <c r="F88" s="25">
        <f>E88+G88</f>
        <v>0.21</v>
      </c>
      <c r="G88" s="225">
        <v>0.21</v>
      </c>
      <c r="H88" s="95">
        <f>G88</f>
        <v>0.21</v>
      </c>
      <c r="I88" s="42" t="s">
        <v>122</v>
      </c>
    </row>
    <row r="89" spans="1:9">
      <c r="A89" s="1" t="s">
        <v>167</v>
      </c>
      <c r="B89" s="1" t="s">
        <v>181</v>
      </c>
      <c r="C89" s="23">
        <v>506</v>
      </c>
      <c r="D89" s="24" t="s">
        <v>71</v>
      </c>
      <c r="E89" s="25">
        <v>0</v>
      </c>
      <c r="F89" s="25">
        <f>E89+G89</f>
        <v>0.94</v>
      </c>
      <c r="G89" s="225">
        <v>0.94</v>
      </c>
      <c r="H89" s="95">
        <v>0.94</v>
      </c>
      <c r="I89" s="42" t="s">
        <v>6</v>
      </c>
    </row>
    <row r="90" spans="1:9">
      <c r="A90" s="8" t="s">
        <v>167</v>
      </c>
      <c r="B90" s="8" t="s">
        <v>181</v>
      </c>
      <c r="C90" s="9">
        <v>513</v>
      </c>
      <c r="D90" s="17" t="s">
        <v>138</v>
      </c>
      <c r="E90" s="10">
        <v>0</v>
      </c>
      <c r="F90" s="10">
        <f t="shared" ref="F90:F96" si="13">E90+G90</f>
        <v>0.63</v>
      </c>
      <c r="G90" s="224">
        <v>0.63</v>
      </c>
      <c r="H90" s="94">
        <f>G90</f>
        <v>0.63</v>
      </c>
      <c r="I90" s="17" t="s">
        <v>6</v>
      </c>
    </row>
    <row r="91" spans="1:9">
      <c r="A91" s="8" t="s">
        <v>167</v>
      </c>
      <c r="B91" s="8" t="s">
        <v>181</v>
      </c>
      <c r="C91" s="9">
        <v>514</v>
      </c>
      <c r="D91" s="17" t="s">
        <v>72</v>
      </c>
      <c r="E91" s="10">
        <v>0</v>
      </c>
      <c r="F91" s="90">
        <v>0.94</v>
      </c>
      <c r="G91" s="10">
        <v>0.94</v>
      </c>
      <c r="H91" s="94">
        <v>0.94</v>
      </c>
      <c r="I91" s="17" t="s">
        <v>188</v>
      </c>
    </row>
    <row r="92" spans="1:9">
      <c r="A92" s="8" t="s">
        <v>167</v>
      </c>
      <c r="B92" s="8" t="s">
        <v>181</v>
      </c>
      <c r="C92" s="9">
        <v>516</v>
      </c>
      <c r="D92" s="71" t="s">
        <v>73</v>
      </c>
      <c r="E92" s="10">
        <v>0</v>
      </c>
      <c r="F92" s="10">
        <f t="shared" si="13"/>
        <v>0.55000000000000004</v>
      </c>
      <c r="G92" s="10">
        <v>0.55000000000000004</v>
      </c>
      <c r="H92" s="94">
        <f t="shared" ref="H92:H97" si="14">G92</f>
        <v>0.55000000000000004</v>
      </c>
      <c r="I92" s="17" t="s">
        <v>6</v>
      </c>
    </row>
    <row r="93" spans="1:9">
      <c r="A93" s="8" t="s">
        <v>167</v>
      </c>
      <c r="B93" s="8" t="s">
        <v>181</v>
      </c>
      <c r="C93" s="9">
        <v>519</v>
      </c>
      <c r="D93" s="17" t="s">
        <v>67</v>
      </c>
      <c r="E93" s="10">
        <v>0</v>
      </c>
      <c r="F93" s="10">
        <f t="shared" si="13"/>
        <v>0.43</v>
      </c>
      <c r="G93" s="224">
        <v>0.43</v>
      </c>
      <c r="H93" s="94">
        <f t="shared" si="14"/>
        <v>0.43</v>
      </c>
      <c r="I93" s="17" t="s">
        <v>6</v>
      </c>
    </row>
    <row r="94" spans="1:9">
      <c r="A94" s="8" t="s">
        <v>167</v>
      </c>
      <c r="B94" s="8" t="s">
        <v>181</v>
      </c>
      <c r="C94" s="9">
        <v>520</v>
      </c>
      <c r="D94" s="17" t="s">
        <v>74</v>
      </c>
      <c r="E94" s="10">
        <v>0</v>
      </c>
      <c r="F94" s="10">
        <f t="shared" si="13"/>
        <v>0.32</v>
      </c>
      <c r="G94" s="224">
        <v>0.32</v>
      </c>
      <c r="H94" s="94">
        <f t="shared" si="14"/>
        <v>0.32</v>
      </c>
      <c r="I94" s="17" t="s">
        <v>6</v>
      </c>
    </row>
    <row r="95" spans="1:9" ht="25.5">
      <c r="A95" s="12" t="s">
        <v>167</v>
      </c>
      <c r="B95" s="12" t="s">
        <v>181</v>
      </c>
      <c r="C95" s="13">
        <v>522</v>
      </c>
      <c r="D95" s="14" t="s">
        <v>160</v>
      </c>
      <c r="E95" s="15">
        <v>0</v>
      </c>
      <c r="F95" s="15">
        <f t="shared" si="13"/>
        <v>0.38</v>
      </c>
      <c r="G95" s="227">
        <v>0.38</v>
      </c>
      <c r="H95" s="126">
        <f t="shared" si="14"/>
        <v>0.38</v>
      </c>
      <c r="I95" s="14" t="s">
        <v>122</v>
      </c>
    </row>
    <row r="96" spans="1:9">
      <c r="A96" s="8" t="s">
        <v>167</v>
      </c>
      <c r="B96" s="8" t="s">
        <v>181</v>
      </c>
      <c r="C96" s="9">
        <v>523</v>
      </c>
      <c r="D96" s="17" t="s">
        <v>75</v>
      </c>
      <c r="E96" s="10">
        <v>0</v>
      </c>
      <c r="F96" s="10">
        <f t="shared" si="13"/>
        <v>0.25</v>
      </c>
      <c r="G96" s="224">
        <v>0.25</v>
      </c>
      <c r="H96" s="94">
        <f t="shared" si="14"/>
        <v>0.25</v>
      </c>
      <c r="I96" s="17" t="s">
        <v>6</v>
      </c>
    </row>
    <row r="97" spans="1:22">
      <c r="A97" s="1" t="s">
        <v>167</v>
      </c>
      <c r="B97" s="1" t="s">
        <v>181</v>
      </c>
      <c r="C97" s="23">
        <v>524</v>
      </c>
      <c r="D97" s="42" t="s">
        <v>76</v>
      </c>
      <c r="E97" s="25">
        <v>0</v>
      </c>
      <c r="F97" s="25">
        <v>2.11</v>
      </c>
      <c r="G97" s="225">
        <v>2.11</v>
      </c>
      <c r="H97" s="95">
        <f t="shared" si="14"/>
        <v>2.11</v>
      </c>
      <c r="I97" s="42" t="s">
        <v>122</v>
      </c>
    </row>
    <row r="98" spans="1:22">
      <c r="A98" s="1" t="s">
        <v>167</v>
      </c>
      <c r="B98" s="1" t="s">
        <v>181</v>
      </c>
      <c r="C98" s="23">
        <v>525</v>
      </c>
      <c r="D98" s="42" t="s">
        <v>77</v>
      </c>
      <c r="E98" s="25">
        <v>0</v>
      </c>
      <c r="F98" s="25">
        <f>E98+G98</f>
        <v>1.35</v>
      </c>
      <c r="G98" s="225">
        <v>1.35</v>
      </c>
      <c r="H98" s="95">
        <f>G98</f>
        <v>1.35</v>
      </c>
      <c r="I98" s="42" t="s">
        <v>122</v>
      </c>
    </row>
    <row r="99" spans="1:22">
      <c r="A99" s="1" t="s">
        <v>167</v>
      </c>
      <c r="B99" s="1" t="s">
        <v>181</v>
      </c>
      <c r="C99" s="23">
        <v>526</v>
      </c>
      <c r="D99" s="42" t="s">
        <v>78</v>
      </c>
      <c r="E99" s="25">
        <v>0</v>
      </c>
      <c r="F99" s="25">
        <f>E99+G99</f>
        <v>1.1200000000000001</v>
      </c>
      <c r="G99" s="225">
        <v>1.1200000000000001</v>
      </c>
      <c r="H99" s="95"/>
      <c r="I99" s="42" t="s">
        <v>122</v>
      </c>
    </row>
    <row r="100" spans="1:22">
      <c r="A100" s="7" t="s">
        <v>167</v>
      </c>
      <c r="B100" s="7" t="s">
        <v>181</v>
      </c>
      <c r="C100" s="28"/>
      <c r="D100" s="70"/>
      <c r="E100" s="39">
        <v>2.92</v>
      </c>
      <c r="F100" s="39">
        <f>E100+G100</f>
        <v>3.2199999999999998</v>
      </c>
      <c r="G100" s="226">
        <v>0.3</v>
      </c>
      <c r="H100" s="97">
        <f>SUM(G99:G100)</f>
        <v>1.4200000000000002</v>
      </c>
      <c r="I100" s="70" t="s">
        <v>122</v>
      </c>
    </row>
    <row r="101" spans="1:22">
      <c r="A101" s="77"/>
      <c r="B101" s="77"/>
      <c r="C101" s="77"/>
      <c r="D101" s="78" t="s">
        <v>82</v>
      </c>
      <c r="E101" s="77"/>
      <c r="F101" s="77"/>
      <c r="G101" s="231"/>
      <c r="H101" s="230"/>
      <c r="I101" s="78"/>
    </row>
    <row r="102" spans="1:22">
      <c r="A102" s="21" t="s">
        <v>167</v>
      </c>
      <c r="B102" s="21" t="s">
        <v>181</v>
      </c>
      <c r="C102" s="72">
        <v>601</v>
      </c>
      <c r="D102" s="55" t="s">
        <v>47</v>
      </c>
      <c r="E102" s="4">
        <v>0</v>
      </c>
      <c r="F102" s="92">
        <v>10.34</v>
      </c>
      <c r="G102" s="150">
        <v>10.34</v>
      </c>
      <c r="H102" s="93">
        <v>10.34</v>
      </c>
      <c r="I102" s="74" t="s">
        <v>6</v>
      </c>
    </row>
    <row r="103" spans="1:22" ht="16.5" customHeight="1">
      <c r="A103" s="8" t="s">
        <v>167</v>
      </c>
      <c r="B103" s="8" t="s">
        <v>181</v>
      </c>
      <c r="C103" s="80">
        <v>602</v>
      </c>
      <c r="D103" s="62" t="s">
        <v>147</v>
      </c>
      <c r="E103" s="58">
        <v>0</v>
      </c>
      <c r="F103" s="58">
        <f t="shared" ref="F103:F106" si="15">E103+G103</f>
        <v>0.54</v>
      </c>
      <c r="G103" s="58">
        <v>0.54</v>
      </c>
      <c r="H103" s="292">
        <f>G103</f>
        <v>0.54</v>
      </c>
      <c r="I103" s="59" t="s">
        <v>6</v>
      </c>
    </row>
    <row r="104" spans="1:22" ht="26.25">
      <c r="A104" s="8" t="s">
        <v>167</v>
      </c>
      <c r="B104" s="8" t="s">
        <v>181</v>
      </c>
      <c r="C104" s="80">
        <v>603</v>
      </c>
      <c r="D104" s="57" t="s">
        <v>146</v>
      </c>
      <c r="E104" s="60">
        <v>0</v>
      </c>
      <c r="F104" s="60">
        <f t="shared" si="15"/>
        <v>1.91</v>
      </c>
      <c r="G104" s="144">
        <v>1.91</v>
      </c>
      <c r="H104" s="127">
        <f>G104</f>
        <v>1.91</v>
      </c>
      <c r="I104" s="59" t="s">
        <v>6</v>
      </c>
    </row>
    <row r="105" spans="1:22" ht="26.25">
      <c r="A105" s="1" t="s">
        <v>167</v>
      </c>
      <c r="B105" s="1" t="s">
        <v>181</v>
      </c>
      <c r="C105" s="5">
        <v>618</v>
      </c>
      <c r="D105" s="288" t="s">
        <v>145</v>
      </c>
      <c r="E105" s="81">
        <v>0</v>
      </c>
      <c r="F105" s="84">
        <v>5.48</v>
      </c>
      <c r="G105" s="294">
        <v>5.48</v>
      </c>
      <c r="H105" s="295">
        <v>5.48</v>
      </c>
      <c r="I105" s="24" t="s">
        <v>6</v>
      </c>
    </row>
    <row r="106" spans="1:22">
      <c r="A106" s="1" t="s">
        <v>167</v>
      </c>
      <c r="B106" s="1" t="s">
        <v>181</v>
      </c>
      <c r="C106" s="72">
        <v>619</v>
      </c>
      <c r="D106" s="3" t="s">
        <v>48</v>
      </c>
      <c r="E106" s="92">
        <v>0</v>
      </c>
      <c r="F106" s="293">
        <f t="shared" si="15"/>
        <v>3.75</v>
      </c>
      <c r="G106" s="58">
        <v>3.75</v>
      </c>
      <c r="H106" s="292">
        <f>G106</f>
        <v>3.75</v>
      </c>
      <c r="I106" s="74" t="s">
        <v>6</v>
      </c>
    </row>
    <row r="107" spans="1:22">
      <c r="A107" s="1" t="s">
        <v>167</v>
      </c>
      <c r="B107" s="1" t="s">
        <v>181</v>
      </c>
      <c r="C107" s="80">
        <v>620</v>
      </c>
      <c r="D107" s="57" t="s">
        <v>144</v>
      </c>
      <c r="E107" s="79">
        <v>0</v>
      </c>
      <c r="F107" s="58">
        <f>E107+G107</f>
        <v>0.64</v>
      </c>
      <c r="G107" s="146">
        <v>0.64</v>
      </c>
      <c r="H107" s="129">
        <f>G107</f>
        <v>0.64</v>
      </c>
      <c r="I107" s="137" t="s">
        <v>6</v>
      </c>
      <c r="L107" s="217"/>
      <c r="M107" s="217"/>
      <c r="N107" s="301"/>
      <c r="O107" s="302"/>
      <c r="P107" s="303"/>
      <c r="Q107" s="303"/>
      <c r="R107" s="303"/>
      <c r="S107" s="303"/>
      <c r="T107" s="304"/>
      <c r="U107" s="305"/>
      <c r="V107" s="306"/>
    </row>
    <row r="108" spans="1:22">
      <c r="A108" s="1" t="s">
        <v>167</v>
      </c>
      <c r="B108" s="1" t="s">
        <v>181</v>
      </c>
      <c r="C108" s="5">
        <v>605</v>
      </c>
      <c r="D108" s="42" t="s">
        <v>177</v>
      </c>
      <c r="E108" s="84">
        <v>0</v>
      </c>
      <c r="F108" s="84">
        <v>0.72</v>
      </c>
      <c r="G108" s="147">
        <v>0.72</v>
      </c>
      <c r="H108" s="130">
        <v>0.72</v>
      </c>
      <c r="I108" s="24" t="s">
        <v>6</v>
      </c>
      <c r="L108" s="217"/>
      <c r="M108" s="217"/>
      <c r="N108" s="301"/>
      <c r="O108" s="302"/>
      <c r="P108" s="303"/>
      <c r="Q108" s="303"/>
      <c r="R108" s="303"/>
      <c r="S108" s="303"/>
      <c r="T108" s="304"/>
      <c r="U108" s="305"/>
      <c r="V108" s="306"/>
    </row>
    <row r="109" spans="1:22">
      <c r="A109" s="8" t="s">
        <v>167</v>
      </c>
      <c r="B109" s="8" t="s">
        <v>181</v>
      </c>
      <c r="C109" s="11">
        <v>607</v>
      </c>
      <c r="D109" s="59" t="s">
        <v>49</v>
      </c>
      <c r="E109" s="60">
        <v>0</v>
      </c>
      <c r="F109" s="60">
        <f t="shared" ref="F109:F120" si="16">E109+G109</f>
        <v>1.46</v>
      </c>
      <c r="G109" s="144">
        <v>1.46</v>
      </c>
      <c r="H109" s="127">
        <f>G109</f>
        <v>1.46</v>
      </c>
      <c r="I109" s="59" t="s">
        <v>6</v>
      </c>
      <c r="L109" s="217"/>
      <c r="M109" s="217"/>
      <c r="N109" s="301"/>
      <c r="O109" s="307"/>
      <c r="P109" s="308"/>
      <c r="Q109" s="303"/>
      <c r="R109" s="308"/>
      <c r="S109" s="308"/>
      <c r="T109" s="309"/>
      <c r="U109" s="305"/>
      <c r="V109" s="310"/>
    </row>
    <row r="110" spans="1:22">
      <c r="A110" s="1" t="s">
        <v>167</v>
      </c>
      <c r="B110" s="1" t="s">
        <v>181</v>
      </c>
      <c r="C110" s="5">
        <v>608</v>
      </c>
      <c r="D110" s="65" t="s">
        <v>50</v>
      </c>
      <c r="E110" s="4">
        <v>0</v>
      </c>
      <c r="F110" s="84">
        <f t="shared" si="16"/>
        <v>0.13</v>
      </c>
      <c r="G110" s="145">
        <v>0.13</v>
      </c>
      <c r="H110" s="128"/>
      <c r="I110" s="138" t="s">
        <v>7</v>
      </c>
    </row>
    <row r="111" spans="1:22">
      <c r="A111" s="6" t="s">
        <v>167</v>
      </c>
      <c r="B111" s="6" t="s">
        <v>181</v>
      </c>
      <c r="C111" s="27"/>
      <c r="D111" s="61"/>
      <c r="E111" s="26">
        <f t="shared" ref="E111" si="17">F110</f>
        <v>0.13</v>
      </c>
      <c r="F111" s="26">
        <v>2.52</v>
      </c>
      <c r="G111" s="148">
        <v>2.39</v>
      </c>
      <c r="H111" s="96">
        <v>2.52</v>
      </c>
      <c r="I111" s="139" t="s">
        <v>188</v>
      </c>
    </row>
    <row r="112" spans="1:22">
      <c r="A112" s="8" t="s">
        <v>167</v>
      </c>
      <c r="B112" s="8" t="s">
        <v>181</v>
      </c>
      <c r="C112" s="11">
        <v>609</v>
      </c>
      <c r="D112" s="62" t="s">
        <v>143</v>
      </c>
      <c r="E112" s="60">
        <v>0</v>
      </c>
      <c r="F112" s="60">
        <f t="shared" si="16"/>
        <v>0.43</v>
      </c>
      <c r="G112" s="144">
        <v>0.43</v>
      </c>
      <c r="H112" s="127">
        <f>G112</f>
        <v>0.43</v>
      </c>
      <c r="I112" s="59" t="s">
        <v>6</v>
      </c>
    </row>
    <row r="113" spans="1:9">
      <c r="A113" s="1" t="s">
        <v>167</v>
      </c>
      <c r="B113" s="1" t="s">
        <v>181</v>
      </c>
      <c r="C113" s="5">
        <v>610</v>
      </c>
      <c r="D113" s="82" t="s">
        <v>142</v>
      </c>
      <c r="E113" s="84">
        <v>0</v>
      </c>
      <c r="F113" s="84">
        <f t="shared" si="16"/>
        <v>1.4</v>
      </c>
      <c r="G113" s="147">
        <v>1.4</v>
      </c>
      <c r="H113" s="130">
        <f>G113</f>
        <v>1.4</v>
      </c>
      <c r="I113" s="65" t="s">
        <v>6</v>
      </c>
    </row>
    <row r="114" spans="1:9">
      <c r="A114" s="8" t="s">
        <v>167</v>
      </c>
      <c r="B114" s="8" t="s">
        <v>181</v>
      </c>
      <c r="C114" s="11">
        <v>611</v>
      </c>
      <c r="D114" s="59" t="s">
        <v>51</v>
      </c>
      <c r="E114" s="60">
        <v>0</v>
      </c>
      <c r="F114" s="60">
        <f t="shared" si="16"/>
        <v>0.82</v>
      </c>
      <c r="G114" s="144">
        <v>0.82</v>
      </c>
      <c r="H114" s="127">
        <f>G114</f>
        <v>0.82</v>
      </c>
      <c r="I114" s="59" t="s">
        <v>6</v>
      </c>
    </row>
    <row r="115" spans="1:9">
      <c r="A115" s="7" t="s">
        <v>167</v>
      </c>
      <c r="B115" s="7" t="s">
        <v>181</v>
      </c>
      <c r="C115" s="5">
        <v>614</v>
      </c>
      <c r="D115" s="82" t="s">
        <v>141</v>
      </c>
      <c r="E115" s="81">
        <v>0</v>
      </c>
      <c r="F115" s="84">
        <v>5.49</v>
      </c>
      <c r="G115" s="145">
        <v>5.49</v>
      </c>
      <c r="H115" s="128">
        <v>5.49</v>
      </c>
      <c r="I115" s="65" t="s">
        <v>6</v>
      </c>
    </row>
    <row r="116" spans="1:9">
      <c r="A116" s="8" t="s">
        <v>167</v>
      </c>
      <c r="B116" s="8" t="s">
        <v>181</v>
      </c>
      <c r="C116" s="11">
        <v>616</v>
      </c>
      <c r="D116" s="59" t="s">
        <v>52</v>
      </c>
      <c r="E116" s="60">
        <v>0</v>
      </c>
      <c r="F116" s="60">
        <f t="shared" si="16"/>
        <v>1.74</v>
      </c>
      <c r="G116" s="144">
        <v>1.74</v>
      </c>
      <c r="H116" s="127">
        <f>G116</f>
        <v>1.74</v>
      </c>
      <c r="I116" s="59" t="s">
        <v>6</v>
      </c>
    </row>
    <row r="117" spans="1:9">
      <c r="A117" s="12" t="s">
        <v>167</v>
      </c>
      <c r="B117" s="12" t="s">
        <v>181</v>
      </c>
      <c r="C117" s="16">
        <v>617</v>
      </c>
      <c r="D117" s="56" t="s">
        <v>148</v>
      </c>
      <c r="E117" s="63">
        <v>0</v>
      </c>
      <c r="F117" s="60">
        <f t="shared" si="16"/>
        <v>6</v>
      </c>
      <c r="G117" s="149">
        <v>6</v>
      </c>
      <c r="H117" s="131">
        <f>G117</f>
        <v>6</v>
      </c>
      <c r="I117" s="64" t="s">
        <v>6</v>
      </c>
    </row>
    <row r="118" spans="1:9">
      <c r="A118" s="8" t="s">
        <v>167</v>
      </c>
      <c r="B118" s="8" t="s">
        <v>181</v>
      </c>
      <c r="C118" s="11">
        <v>622</v>
      </c>
      <c r="D118" s="59" t="s">
        <v>53</v>
      </c>
      <c r="E118" s="60">
        <v>0</v>
      </c>
      <c r="F118" s="60">
        <f t="shared" si="16"/>
        <v>0.61</v>
      </c>
      <c r="G118" s="144">
        <v>0.61</v>
      </c>
      <c r="H118" s="127">
        <f>G118</f>
        <v>0.61</v>
      </c>
      <c r="I118" s="71" t="s">
        <v>6</v>
      </c>
    </row>
    <row r="119" spans="1:9">
      <c r="A119" s="12" t="s">
        <v>167</v>
      </c>
      <c r="B119" s="12" t="s">
        <v>181</v>
      </c>
      <c r="C119" s="16">
        <v>604</v>
      </c>
      <c r="D119" s="64" t="s">
        <v>54</v>
      </c>
      <c r="E119" s="63">
        <v>0</v>
      </c>
      <c r="F119" s="60">
        <f t="shared" si="16"/>
        <v>0.47</v>
      </c>
      <c r="G119" s="149">
        <v>0.47</v>
      </c>
      <c r="H119" s="131">
        <f>G119</f>
        <v>0.47</v>
      </c>
      <c r="I119" s="64" t="s">
        <v>6</v>
      </c>
    </row>
    <row r="120" spans="1:9">
      <c r="A120" s="6" t="s">
        <v>167</v>
      </c>
      <c r="B120" s="6" t="s">
        <v>181</v>
      </c>
      <c r="C120" s="5">
        <v>606</v>
      </c>
      <c r="D120" s="65" t="s">
        <v>55</v>
      </c>
      <c r="E120" s="4">
        <v>0</v>
      </c>
      <c r="F120" s="84">
        <f t="shared" si="16"/>
        <v>0.38</v>
      </c>
      <c r="G120" s="150">
        <v>0.38</v>
      </c>
      <c r="H120" s="93"/>
      <c r="I120" s="134" t="s">
        <v>7</v>
      </c>
    </row>
    <row r="121" spans="1:9">
      <c r="A121" s="6" t="s">
        <v>167</v>
      </c>
      <c r="B121" s="6" t="s">
        <v>181</v>
      </c>
      <c r="C121" s="27"/>
      <c r="D121" s="61"/>
      <c r="E121" s="26">
        <f>F120</f>
        <v>0.38</v>
      </c>
      <c r="F121" s="26">
        <v>1.99</v>
      </c>
      <c r="G121" s="151">
        <v>1.61</v>
      </c>
      <c r="H121" s="99">
        <v>1.99</v>
      </c>
      <c r="I121" s="61" t="s">
        <v>188</v>
      </c>
    </row>
    <row r="122" spans="1:9">
      <c r="A122" s="1" t="s">
        <v>167</v>
      </c>
      <c r="B122" s="1" t="s">
        <v>181</v>
      </c>
      <c r="C122" s="72">
        <v>612</v>
      </c>
      <c r="D122" s="55" t="s">
        <v>158</v>
      </c>
      <c r="E122" s="4">
        <v>0</v>
      </c>
      <c r="F122" s="92">
        <f t="shared" ref="F122:F126" si="18">E122+G122</f>
        <v>5.97</v>
      </c>
      <c r="G122" s="145">
        <v>5.97</v>
      </c>
      <c r="H122" s="128">
        <f>G122</f>
        <v>5.97</v>
      </c>
      <c r="I122" s="24" t="s">
        <v>6</v>
      </c>
    </row>
    <row r="123" spans="1:9">
      <c r="A123" s="8" t="s">
        <v>167</v>
      </c>
      <c r="B123" s="8" t="s">
        <v>181</v>
      </c>
      <c r="C123" s="11">
        <v>615</v>
      </c>
      <c r="D123" s="62" t="s">
        <v>140</v>
      </c>
      <c r="E123" s="60">
        <v>0</v>
      </c>
      <c r="F123" s="90">
        <f t="shared" si="18"/>
        <v>1.74</v>
      </c>
      <c r="G123" s="144">
        <v>1.74</v>
      </c>
      <c r="H123" s="127">
        <f>G123</f>
        <v>1.74</v>
      </c>
      <c r="I123" s="59" t="s">
        <v>6</v>
      </c>
    </row>
    <row r="124" spans="1:9">
      <c r="A124" s="8" t="s">
        <v>167</v>
      </c>
      <c r="B124" s="8" t="s">
        <v>181</v>
      </c>
      <c r="C124" s="11">
        <v>621</v>
      </c>
      <c r="D124" s="62" t="s">
        <v>56</v>
      </c>
      <c r="E124" s="60">
        <v>0</v>
      </c>
      <c r="F124" s="60">
        <f t="shared" si="18"/>
        <v>0.95</v>
      </c>
      <c r="G124" s="144">
        <v>0.95</v>
      </c>
      <c r="H124" s="127">
        <f>G124</f>
        <v>0.95</v>
      </c>
      <c r="I124" s="59" t="s">
        <v>6</v>
      </c>
    </row>
    <row r="125" spans="1:9">
      <c r="A125" s="87" t="s">
        <v>167</v>
      </c>
      <c r="B125" s="87" t="s">
        <v>181</v>
      </c>
      <c r="C125" s="88">
        <v>623</v>
      </c>
      <c r="D125" s="91" t="s">
        <v>157</v>
      </c>
      <c r="E125" s="143">
        <v>0</v>
      </c>
      <c r="F125" s="143">
        <f>E125+G125</f>
        <v>0.22</v>
      </c>
      <c r="G125" s="152">
        <v>0.22</v>
      </c>
      <c r="H125" s="132">
        <f>G125</f>
        <v>0.22</v>
      </c>
      <c r="I125" s="140" t="s">
        <v>6</v>
      </c>
    </row>
    <row r="126" spans="1:9" ht="25.5">
      <c r="A126" s="1" t="s">
        <v>167</v>
      </c>
      <c r="B126" s="1" t="s">
        <v>181</v>
      </c>
      <c r="C126" s="23">
        <v>625</v>
      </c>
      <c r="D126" s="286" t="s">
        <v>57</v>
      </c>
      <c r="E126" s="81">
        <v>0</v>
      </c>
      <c r="F126" s="84">
        <f t="shared" si="18"/>
        <v>7.0000000000000007E-2</v>
      </c>
      <c r="G126" s="145">
        <v>7.0000000000000007E-2</v>
      </c>
      <c r="H126" s="261">
        <f>G126</f>
        <v>7.0000000000000007E-2</v>
      </c>
      <c r="I126" s="24" t="s">
        <v>6</v>
      </c>
    </row>
    <row r="127" spans="1:9">
      <c r="A127" s="8" t="s">
        <v>167</v>
      </c>
      <c r="B127" s="8" t="s">
        <v>181</v>
      </c>
      <c r="C127" s="11">
        <v>626</v>
      </c>
      <c r="D127" s="68" t="s">
        <v>58</v>
      </c>
      <c r="E127" s="60">
        <v>0</v>
      </c>
      <c r="F127" s="60">
        <f>E127+G127</f>
        <v>0.39</v>
      </c>
      <c r="G127" s="144">
        <v>0.39</v>
      </c>
      <c r="H127" s="132">
        <f t="shared" ref="H127:H130" si="19">G127</f>
        <v>0.39</v>
      </c>
      <c r="I127" s="59" t="s">
        <v>6</v>
      </c>
    </row>
    <row r="128" spans="1:9">
      <c r="A128" s="12" t="s">
        <v>167</v>
      </c>
      <c r="B128" s="12" t="s">
        <v>181</v>
      </c>
      <c r="C128" s="13">
        <v>627</v>
      </c>
      <c r="D128" s="14" t="s">
        <v>175</v>
      </c>
      <c r="E128" s="67">
        <v>0</v>
      </c>
      <c r="F128" s="60">
        <f>E128+G128</f>
        <v>0.61</v>
      </c>
      <c r="G128" s="153">
        <v>0.61</v>
      </c>
      <c r="H128" s="132">
        <f t="shared" si="19"/>
        <v>0.61</v>
      </c>
      <c r="I128" s="66" t="s">
        <v>6</v>
      </c>
    </row>
    <row r="129" spans="1:14">
      <c r="A129" s="8" t="s">
        <v>167</v>
      </c>
      <c r="B129" s="8" t="s">
        <v>181</v>
      </c>
      <c r="C129" s="9">
        <v>628</v>
      </c>
      <c r="D129" s="17" t="s">
        <v>59</v>
      </c>
      <c r="E129" s="90">
        <v>0</v>
      </c>
      <c r="F129" s="60">
        <f>E129+G129</f>
        <v>0.31</v>
      </c>
      <c r="G129" s="154">
        <v>0.31</v>
      </c>
      <c r="H129" s="132">
        <f t="shared" si="19"/>
        <v>0.31</v>
      </c>
      <c r="I129" s="71" t="s">
        <v>6</v>
      </c>
    </row>
    <row r="130" spans="1:14" ht="15.75" thickBot="1">
      <c r="A130" s="262" t="s">
        <v>167</v>
      </c>
      <c r="B130" s="262" t="s">
        <v>181</v>
      </c>
      <c r="C130" s="263">
        <v>629</v>
      </c>
      <c r="D130" s="264" t="s">
        <v>163</v>
      </c>
      <c r="E130" s="265">
        <v>0</v>
      </c>
      <c r="F130" s="321">
        <f>E130+G130</f>
        <v>0.3</v>
      </c>
      <c r="G130" s="79">
        <v>0.3</v>
      </c>
      <c r="H130" s="266">
        <f t="shared" si="19"/>
        <v>0.3</v>
      </c>
      <c r="I130" s="267" t="s">
        <v>6</v>
      </c>
      <c r="M130" s="217"/>
      <c r="N130" s="217"/>
    </row>
    <row r="131" spans="1:14">
      <c r="G131" s="319"/>
      <c r="H131" s="232"/>
    </row>
    <row r="132" spans="1:14">
      <c r="G132" s="318"/>
    </row>
  </sheetData>
  <mergeCells count="12">
    <mergeCell ref="G1:I1"/>
    <mergeCell ref="I4:I5"/>
    <mergeCell ref="C68:C69"/>
    <mergeCell ref="H68:H69"/>
    <mergeCell ref="A3:I3"/>
    <mergeCell ref="A4:A5"/>
    <mergeCell ref="B4:B5"/>
    <mergeCell ref="C4:C5"/>
    <mergeCell ref="D4:D5"/>
    <mergeCell ref="E4:F4"/>
    <mergeCell ref="G4:G5"/>
    <mergeCell ref="H4:H5"/>
  </mergeCells>
  <pageMargins left="1.1023622047244095" right="0.51181102362204722" top="0.74803149606299213" bottom="0.7480314960629921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>
      <selection sqref="A1:I1048576"/>
    </sheetView>
  </sheetViews>
  <sheetFormatPr defaultRowHeight="15"/>
  <cols>
    <col min="3" max="3" width="21" customWidth="1"/>
    <col min="6" max="7" width="9.140625" customWidth="1"/>
    <col min="9" max="9" width="18.5703125" customWidth="1"/>
  </cols>
  <sheetData>
    <row r="1" spans="1:9" ht="46.9" customHeight="1">
      <c r="G1" s="445" t="s">
        <v>240</v>
      </c>
      <c r="H1" s="445"/>
      <c r="I1" s="445"/>
    </row>
    <row r="2" spans="1:9" ht="15" customHeight="1">
      <c r="G2" s="443"/>
      <c r="H2" s="443"/>
      <c r="I2" s="443"/>
    </row>
    <row r="3" spans="1:9" ht="24" customHeight="1" thickBot="1">
      <c r="A3" s="457" t="s">
        <v>233</v>
      </c>
      <c r="B3" s="457"/>
      <c r="C3" s="457"/>
      <c r="D3" s="457"/>
      <c r="E3" s="457"/>
      <c r="F3" s="457"/>
      <c r="G3" s="457"/>
      <c r="H3" s="457"/>
      <c r="I3" s="457"/>
    </row>
    <row r="4" spans="1:9" ht="15" customHeight="1">
      <c r="A4" s="458" t="s">
        <v>166</v>
      </c>
      <c r="B4" s="446" t="s">
        <v>180</v>
      </c>
      <c r="C4" s="446" t="s">
        <v>121</v>
      </c>
      <c r="D4" s="453" t="s">
        <v>0</v>
      </c>
      <c r="E4" s="462"/>
      <c r="F4" s="463" t="s">
        <v>182</v>
      </c>
      <c r="G4" s="466" t="s">
        <v>170</v>
      </c>
      <c r="H4" s="446" t="s">
        <v>179</v>
      </c>
      <c r="I4" s="446" t="s">
        <v>1</v>
      </c>
    </row>
    <row r="5" spans="1:9">
      <c r="A5" s="459"/>
      <c r="B5" s="461"/>
      <c r="C5" s="461"/>
      <c r="D5" s="469" t="s">
        <v>2</v>
      </c>
      <c r="E5" s="470" t="s">
        <v>3</v>
      </c>
      <c r="F5" s="464"/>
      <c r="G5" s="467"/>
      <c r="H5" s="461"/>
      <c r="I5" s="461"/>
    </row>
    <row r="6" spans="1:9">
      <c r="A6" s="460"/>
      <c r="B6" s="447"/>
      <c r="C6" s="447"/>
      <c r="D6" s="447"/>
      <c r="E6" s="471"/>
      <c r="F6" s="465"/>
      <c r="G6" s="468"/>
      <c r="H6" s="447"/>
      <c r="I6" s="447"/>
    </row>
    <row r="7" spans="1:9">
      <c r="A7" s="272" t="s">
        <v>168</v>
      </c>
      <c r="B7" s="5" t="s">
        <v>5</v>
      </c>
      <c r="C7" s="162" t="s">
        <v>100</v>
      </c>
      <c r="D7" s="163">
        <v>0</v>
      </c>
      <c r="E7" s="192">
        <v>0.31</v>
      </c>
      <c r="F7" s="234">
        <v>0.31</v>
      </c>
      <c r="G7" s="164">
        <v>0.21199999999999999</v>
      </c>
      <c r="H7" s="245">
        <v>0.31</v>
      </c>
      <c r="I7" s="157" t="s">
        <v>7</v>
      </c>
    </row>
    <row r="8" spans="1:9">
      <c r="A8" s="274" t="s">
        <v>167</v>
      </c>
      <c r="B8" s="11" t="s">
        <v>181</v>
      </c>
      <c r="C8" s="169" t="s">
        <v>120</v>
      </c>
      <c r="D8" s="170">
        <v>0</v>
      </c>
      <c r="E8" s="208">
        <f t="shared" ref="E8:E14" si="0">D8+F8</f>
        <v>0.35699999999999998</v>
      </c>
      <c r="F8" s="236">
        <f>G8</f>
        <v>0.35699999999999998</v>
      </c>
      <c r="G8" s="171">
        <v>0.35699999999999998</v>
      </c>
      <c r="H8" s="246">
        <f>F8</f>
        <v>0.35699999999999998</v>
      </c>
      <c r="I8" s="173" t="s">
        <v>6</v>
      </c>
    </row>
    <row r="9" spans="1:9">
      <c r="A9" s="11" t="s">
        <v>167</v>
      </c>
      <c r="B9" s="11" t="s">
        <v>181</v>
      </c>
      <c r="C9" s="169" t="s">
        <v>119</v>
      </c>
      <c r="D9" s="170">
        <v>0</v>
      </c>
      <c r="E9" s="170">
        <v>0.29499999999999998</v>
      </c>
      <c r="F9" s="170">
        <v>0.29499999999999998</v>
      </c>
      <c r="G9" s="170">
        <v>2.5000000000000001E-2</v>
      </c>
      <c r="H9" s="251">
        <v>0.29499999999999998</v>
      </c>
      <c r="I9" s="173" t="s">
        <v>185</v>
      </c>
    </row>
    <row r="10" spans="1:9">
      <c r="A10" s="11" t="s">
        <v>167</v>
      </c>
      <c r="B10" s="11" t="s">
        <v>181</v>
      </c>
      <c r="C10" s="311" t="s">
        <v>128</v>
      </c>
      <c r="D10" s="170">
        <v>0</v>
      </c>
      <c r="E10" s="170">
        <v>0.87</v>
      </c>
      <c r="F10" s="170">
        <v>0.87</v>
      </c>
      <c r="G10" s="170">
        <v>0.37</v>
      </c>
      <c r="H10" s="251">
        <v>0.87</v>
      </c>
      <c r="I10" s="173" t="s">
        <v>194</v>
      </c>
    </row>
    <row r="11" spans="1:9">
      <c r="A11" s="275" t="s">
        <v>231</v>
      </c>
      <c r="B11" s="20" t="s">
        <v>193</v>
      </c>
      <c r="C11" s="255" t="s">
        <v>178</v>
      </c>
      <c r="D11" s="186">
        <v>0</v>
      </c>
      <c r="E11" s="205">
        <f t="shared" si="0"/>
        <v>0.16</v>
      </c>
      <c r="F11" s="239">
        <f>G11</f>
        <v>0.16</v>
      </c>
      <c r="G11" s="187">
        <v>0.16</v>
      </c>
      <c r="H11" s="221"/>
      <c r="I11" s="189" t="s">
        <v>7</v>
      </c>
    </row>
    <row r="12" spans="1:9">
      <c r="A12" s="273" t="s">
        <v>232</v>
      </c>
      <c r="B12" s="30" t="s">
        <v>4</v>
      </c>
      <c r="C12" s="181" t="s">
        <v>129</v>
      </c>
      <c r="D12" s="166">
        <v>0</v>
      </c>
      <c r="E12" s="201">
        <f t="shared" si="0"/>
        <v>0.17799999999999999</v>
      </c>
      <c r="F12" s="235">
        <f>G12</f>
        <v>0.17799999999999999</v>
      </c>
      <c r="G12" s="167">
        <v>0.17799999999999999</v>
      </c>
      <c r="H12" s="223">
        <f>SUM(F11:F12)</f>
        <v>0.33799999999999997</v>
      </c>
      <c r="I12" s="180" t="s">
        <v>7</v>
      </c>
    </row>
    <row r="13" spans="1:9">
      <c r="A13" s="276" t="s">
        <v>167</v>
      </c>
      <c r="B13" s="88" t="s">
        <v>181</v>
      </c>
      <c r="C13" s="182" t="s">
        <v>118</v>
      </c>
      <c r="D13" s="183">
        <v>0</v>
      </c>
      <c r="E13" s="233">
        <f t="shared" si="0"/>
        <v>0.21299999999999999</v>
      </c>
      <c r="F13" s="238">
        <f>G13</f>
        <v>0.21299999999999999</v>
      </c>
      <c r="G13" s="184">
        <v>0.21299999999999999</v>
      </c>
      <c r="H13" s="246">
        <f>F13</f>
        <v>0.21299999999999999</v>
      </c>
      <c r="I13" s="174" t="s">
        <v>117</v>
      </c>
    </row>
    <row r="14" spans="1:9">
      <c r="A14" s="11" t="s">
        <v>231</v>
      </c>
      <c r="B14" s="11" t="s">
        <v>193</v>
      </c>
      <c r="C14" s="169" t="s">
        <v>116</v>
      </c>
      <c r="D14" s="170">
        <v>0</v>
      </c>
      <c r="E14" s="208">
        <f t="shared" si="0"/>
        <v>0.152</v>
      </c>
      <c r="F14" s="236">
        <f>G14</f>
        <v>0.152</v>
      </c>
      <c r="G14" s="171">
        <v>0.152</v>
      </c>
      <c r="H14" s="246">
        <f>F14</f>
        <v>0.152</v>
      </c>
      <c r="I14" s="173" t="s">
        <v>7</v>
      </c>
    </row>
    <row r="15" spans="1:9">
      <c r="A15" s="275" t="s">
        <v>232</v>
      </c>
      <c r="B15" s="20" t="s">
        <v>4</v>
      </c>
      <c r="C15" s="40" t="s">
        <v>115</v>
      </c>
      <c r="D15" s="186">
        <v>0</v>
      </c>
      <c r="E15" s="205">
        <v>0.874</v>
      </c>
      <c r="F15" s="239">
        <v>0.874</v>
      </c>
      <c r="G15" s="187">
        <v>7.1999999999999995E-2</v>
      </c>
      <c r="H15" s="221"/>
      <c r="I15" s="189" t="s">
        <v>7</v>
      </c>
    </row>
    <row r="16" spans="1:9">
      <c r="A16" s="277" t="s">
        <v>168</v>
      </c>
      <c r="B16" s="27" t="s">
        <v>5</v>
      </c>
      <c r="C16" s="190"/>
      <c r="D16" s="175">
        <v>0.874</v>
      </c>
      <c r="E16" s="194">
        <v>1.395</v>
      </c>
      <c r="F16" s="237">
        <f>G16</f>
        <v>0.52100000000000002</v>
      </c>
      <c r="G16" s="176">
        <v>0.52100000000000002</v>
      </c>
      <c r="H16" s="222">
        <v>1.395</v>
      </c>
      <c r="I16" s="178" t="s">
        <v>7</v>
      </c>
    </row>
    <row r="17" spans="1:9">
      <c r="A17" s="277" t="s">
        <v>167</v>
      </c>
      <c r="B17" s="27" t="s">
        <v>181</v>
      </c>
      <c r="C17" s="190" t="s">
        <v>183</v>
      </c>
      <c r="D17" s="175">
        <v>0</v>
      </c>
      <c r="E17" s="194">
        <f t="shared" ref="E17:E21" si="1">D17+F17</f>
        <v>0.187</v>
      </c>
      <c r="F17" s="240">
        <f>G17</f>
        <v>0.187</v>
      </c>
      <c r="G17" s="176">
        <v>0.187</v>
      </c>
      <c r="H17" s="222">
        <v>0.187</v>
      </c>
      <c r="I17" s="178" t="s">
        <v>194</v>
      </c>
    </row>
    <row r="18" spans="1:9">
      <c r="A18" s="11" t="s">
        <v>167</v>
      </c>
      <c r="B18" s="11" t="s">
        <v>181</v>
      </c>
      <c r="C18" s="214" t="s">
        <v>114</v>
      </c>
      <c r="D18" s="170">
        <v>0</v>
      </c>
      <c r="E18" s="170">
        <f t="shared" si="1"/>
        <v>8.4000000000000005E-2</v>
      </c>
      <c r="F18" s="170">
        <f>G18</f>
        <v>8.4000000000000005E-2</v>
      </c>
      <c r="G18" s="170">
        <v>8.4000000000000005E-2</v>
      </c>
      <c r="H18" s="251">
        <f>F18</f>
        <v>8.4000000000000005E-2</v>
      </c>
      <c r="I18" s="173" t="s">
        <v>6</v>
      </c>
    </row>
    <row r="19" spans="1:9">
      <c r="A19" s="275" t="s">
        <v>168</v>
      </c>
      <c r="B19" s="20" t="s">
        <v>5</v>
      </c>
      <c r="C19" s="40" t="s">
        <v>113</v>
      </c>
      <c r="D19" s="186">
        <v>0</v>
      </c>
      <c r="E19" s="205">
        <f t="shared" si="1"/>
        <v>0.20399999999999999</v>
      </c>
      <c r="F19" s="239">
        <f>G19</f>
        <v>0.20399999999999999</v>
      </c>
      <c r="G19" s="188">
        <v>0.20399999999999999</v>
      </c>
      <c r="H19" s="250"/>
      <c r="I19" s="189" t="s">
        <v>7</v>
      </c>
    </row>
    <row r="20" spans="1:9">
      <c r="A20" s="277" t="s">
        <v>167</v>
      </c>
      <c r="B20" s="27" t="s">
        <v>181</v>
      </c>
      <c r="C20" s="61"/>
      <c r="D20" s="175">
        <f>E19</f>
        <v>0.20399999999999999</v>
      </c>
      <c r="E20" s="194">
        <v>0.67800000000000005</v>
      </c>
      <c r="F20" s="237">
        <v>0.47399999999999998</v>
      </c>
      <c r="G20" s="177">
        <v>0.189</v>
      </c>
      <c r="H20" s="248">
        <v>0.67800000000000005</v>
      </c>
      <c r="I20" s="178" t="s">
        <v>6</v>
      </c>
    </row>
    <row r="21" spans="1:9">
      <c r="A21" s="278" t="s">
        <v>167</v>
      </c>
      <c r="B21" s="22" t="s">
        <v>181</v>
      </c>
      <c r="C21" s="195" t="s">
        <v>161</v>
      </c>
      <c r="D21" s="196">
        <v>0</v>
      </c>
      <c r="E21" s="198">
        <f t="shared" si="1"/>
        <v>0.14099999999999999</v>
      </c>
      <c r="F21" s="241">
        <f>G21</f>
        <v>0.14099999999999999</v>
      </c>
      <c r="G21" s="197">
        <v>0.14099999999999999</v>
      </c>
      <c r="H21" s="249">
        <v>0.14099999999999999</v>
      </c>
      <c r="I21" s="199" t="s">
        <v>6</v>
      </c>
    </row>
    <row r="22" spans="1:9">
      <c r="A22" s="272" t="s">
        <v>167</v>
      </c>
      <c r="B22" s="5" t="s">
        <v>181</v>
      </c>
      <c r="C22" s="200" t="s">
        <v>112</v>
      </c>
      <c r="D22" s="163">
        <v>0</v>
      </c>
      <c r="E22" s="192">
        <v>0.317</v>
      </c>
      <c r="F22" s="234">
        <v>0.317</v>
      </c>
      <c r="G22" s="165">
        <v>0.22700000000000001</v>
      </c>
      <c r="H22" s="247">
        <v>0.317</v>
      </c>
      <c r="I22" s="193" t="s">
        <v>188</v>
      </c>
    </row>
    <row r="23" spans="1:9">
      <c r="A23" s="11" t="s">
        <v>167</v>
      </c>
      <c r="B23" s="11" t="s">
        <v>181</v>
      </c>
      <c r="C23" s="312" t="s">
        <v>110</v>
      </c>
      <c r="D23" s="170">
        <v>0</v>
      </c>
      <c r="E23" s="170">
        <v>0.318</v>
      </c>
      <c r="F23" s="170">
        <v>0.318</v>
      </c>
      <c r="G23" s="170">
        <v>2.5000000000000001E-2</v>
      </c>
      <c r="H23" s="251">
        <v>0.318</v>
      </c>
      <c r="I23" s="8" t="s">
        <v>195</v>
      </c>
    </row>
    <row r="24" spans="1:9">
      <c r="A24" s="275" t="s">
        <v>167</v>
      </c>
      <c r="B24" s="20" t="s">
        <v>181</v>
      </c>
      <c r="C24" s="204" t="s">
        <v>111</v>
      </c>
      <c r="D24" s="186">
        <v>0</v>
      </c>
      <c r="E24" s="205">
        <v>0.622</v>
      </c>
      <c r="F24" s="239">
        <v>0.622</v>
      </c>
      <c r="G24" s="188">
        <v>0.42799999999999999</v>
      </c>
      <c r="H24" s="250">
        <v>0.622</v>
      </c>
      <c r="I24" s="189" t="s">
        <v>188</v>
      </c>
    </row>
    <row r="25" spans="1:9">
      <c r="A25" s="272" t="s">
        <v>167</v>
      </c>
      <c r="B25" s="5" t="s">
        <v>181</v>
      </c>
      <c r="C25" s="202" t="s">
        <v>109</v>
      </c>
      <c r="D25" s="163">
        <v>0</v>
      </c>
      <c r="E25" s="192">
        <v>0.29599999999999999</v>
      </c>
      <c r="F25" s="244">
        <v>0.29599999999999999</v>
      </c>
      <c r="G25" s="268">
        <v>2.3E-2</v>
      </c>
      <c r="H25" s="269">
        <v>0.29599999999999999</v>
      </c>
      <c r="I25" s="5" t="s">
        <v>188</v>
      </c>
    </row>
    <row r="26" spans="1:9">
      <c r="A26" s="272" t="s">
        <v>167</v>
      </c>
      <c r="B26" s="5" t="s">
        <v>181</v>
      </c>
      <c r="C26" s="200" t="s">
        <v>108</v>
      </c>
      <c r="D26" s="163">
        <v>0</v>
      </c>
      <c r="E26" s="192">
        <f t="shared" ref="E26:E27" si="2">D26+F26</f>
        <v>0.245</v>
      </c>
      <c r="F26" s="234">
        <f>G26</f>
        <v>0.245</v>
      </c>
      <c r="G26" s="165">
        <v>0.245</v>
      </c>
      <c r="H26" s="218">
        <f>F26</f>
        <v>0.245</v>
      </c>
      <c r="I26" s="157" t="s">
        <v>6</v>
      </c>
    </row>
    <row r="27" spans="1:9">
      <c r="A27" s="274" t="s">
        <v>167</v>
      </c>
      <c r="B27" s="11" t="s">
        <v>181</v>
      </c>
      <c r="C27" s="169" t="s">
        <v>87</v>
      </c>
      <c r="D27" s="170">
        <v>0</v>
      </c>
      <c r="E27" s="208">
        <f t="shared" si="2"/>
        <v>0.28999999999999998</v>
      </c>
      <c r="F27" s="236">
        <f>G27</f>
        <v>0.28999999999999998</v>
      </c>
      <c r="G27" s="172">
        <v>0.28999999999999998</v>
      </c>
      <c r="H27" s="251">
        <f>F27</f>
        <v>0.28999999999999998</v>
      </c>
      <c r="I27" s="173" t="s">
        <v>6</v>
      </c>
    </row>
    <row r="28" spans="1:9">
      <c r="A28" s="275" t="s">
        <v>231</v>
      </c>
      <c r="B28" s="20" t="s">
        <v>193</v>
      </c>
      <c r="C28" s="206" t="s">
        <v>107</v>
      </c>
      <c r="D28" s="186">
        <v>0</v>
      </c>
      <c r="E28" s="205">
        <v>1.84</v>
      </c>
      <c r="F28" s="239">
        <v>1.84</v>
      </c>
      <c r="G28" s="188">
        <v>0.19500000000000001</v>
      </c>
      <c r="H28" s="252">
        <v>1.84</v>
      </c>
      <c r="I28" s="189" t="s">
        <v>7</v>
      </c>
    </row>
    <row r="29" spans="1:9">
      <c r="A29" s="272" t="s">
        <v>168</v>
      </c>
      <c r="B29" s="5" t="s">
        <v>5</v>
      </c>
      <c r="C29" s="200" t="s">
        <v>164</v>
      </c>
      <c r="D29" s="163">
        <v>0</v>
      </c>
      <c r="E29" s="192">
        <v>0.92700000000000005</v>
      </c>
      <c r="F29" s="234">
        <v>0.92700000000000005</v>
      </c>
      <c r="G29" s="165">
        <v>5.0999999999999997E-2</v>
      </c>
      <c r="H29" s="218">
        <v>0.92700000000000005</v>
      </c>
      <c r="I29" s="193" t="s">
        <v>7</v>
      </c>
    </row>
    <row r="30" spans="1:9">
      <c r="A30" s="272" t="s">
        <v>168</v>
      </c>
      <c r="B30" s="5" t="s">
        <v>5</v>
      </c>
      <c r="C30" s="191" t="s">
        <v>106</v>
      </c>
      <c r="D30" s="163">
        <v>0</v>
      </c>
      <c r="E30" s="192">
        <v>0.26400000000000001</v>
      </c>
      <c r="F30" s="234">
        <v>0.26400000000000001</v>
      </c>
      <c r="G30" s="165">
        <v>0.113</v>
      </c>
      <c r="H30" s="218">
        <v>0.26400000000000001</v>
      </c>
      <c r="I30" s="193" t="s">
        <v>7</v>
      </c>
    </row>
    <row r="31" spans="1:9">
      <c r="A31" s="274" t="s">
        <v>167</v>
      </c>
      <c r="B31" s="11" t="s">
        <v>181</v>
      </c>
      <c r="C31" s="169" t="s">
        <v>104</v>
      </c>
      <c r="D31" s="170">
        <v>0</v>
      </c>
      <c r="E31" s="208">
        <f t="shared" ref="E31:E32" si="3">D31+F31</f>
        <v>0.26400000000000001</v>
      </c>
      <c r="F31" s="236">
        <f>G31</f>
        <v>0.26400000000000001</v>
      </c>
      <c r="G31" s="172">
        <v>0.26400000000000001</v>
      </c>
      <c r="H31" s="251">
        <f>F31</f>
        <v>0.26400000000000001</v>
      </c>
      <c r="I31" s="173" t="s">
        <v>6</v>
      </c>
    </row>
    <row r="32" spans="1:9">
      <c r="A32" s="275" t="s">
        <v>232</v>
      </c>
      <c r="B32" s="20" t="s">
        <v>4</v>
      </c>
      <c r="C32" s="40" t="s">
        <v>105</v>
      </c>
      <c r="D32" s="186">
        <v>0</v>
      </c>
      <c r="E32" s="205">
        <f t="shared" si="3"/>
        <v>0.42699999999999999</v>
      </c>
      <c r="F32" s="239">
        <f>G32</f>
        <v>0.42699999999999999</v>
      </c>
      <c r="G32" s="188">
        <v>0.42699999999999999</v>
      </c>
      <c r="H32" s="252"/>
      <c r="I32" s="189" t="s">
        <v>7</v>
      </c>
    </row>
    <row r="33" spans="1:9">
      <c r="A33" s="275" t="s">
        <v>167</v>
      </c>
      <c r="B33" s="20" t="s">
        <v>181</v>
      </c>
      <c r="C33" s="40"/>
      <c r="D33" s="186">
        <f>E32</f>
        <v>0.42699999999999999</v>
      </c>
      <c r="E33" s="205">
        <v>1.9530000000000001</v>
      </c>
      <c r="F33" s="237">
        <v>1.526</v>
      </c>
      <c r="G33" s="177">
        <v>8.1000000000000003E-2</v>
      </c>
      <c r="H33" s="219">
        <v>1.9530000000000001</v>
      </c>
      <c r="I33" s="6" t="s">
        <v>185</v>
      </c>
    </row>
    <row r="34" spans="1:9">
      <c r="A34" s="273" t="s">
        <v>167</v>
      </c>
      <c r="B34" s="30" t="s">
        <v>181</v>
      </c>
      <c r="C34" s="271" t="s">
        <v>162</v>
      </c>
      <c r="D34" s="166">
        <v>0</v>
      </c>
      <c r="E34" s="201">
        <f>D34+F34</f>
        <v>0.124</v>
      </c>
      <c r="F34" s="235">
        <f t="shared" ref="F34:F40" si="4">G34</f>
        <v>0.124</v>
      </c>
      <c r="G34" s="168">
        <v>0.124</v>
      </c>
      <c r="H34" s="220">
        <v>0.124</v>
      </c>
      <c r="I34" s="30" t="s">
        <v>6</v>
      </c>
    </row>
    <row r="35" spans="1:9">
      <c r="A35" s="279" t="s">
        <v>167</v>
      </c>
      <c r="B35" s="16" t="s">
        <v>181</v>
      </c>
      <c r="C35" s="210" t="s">
        <v>103</v>
      </c>
      <c r="D35" s="207">
        <v>0</v>
      </c>
      <c r="E35" s="209">
        <f>D35+F35</f>
        <v>0.316</v>
      </c>
      <c r="F35" s="243">
        <f t="shared" si="4"/>
        <v>0.316</v>
      </c>
      <c r="G35" s="211">
        <v>0.316</v>
      </c>
      <c r="H35" s="270">
        <f>F35</f>
        <v>0.316</v>
      </c>
      <c r="I35" s="212" t="s">
        <v>6</v>
      </c>
    </row>
    <row r="36" spans="1:9">
      <c r="A36" s="272" t="s">
        <v>167</v>
      </c>
      <c r="B36" s="5" t="s">
        <v>181</v>
      </c>
      <c r="C36" s="191" t="s">
        <v>102</v>
      </c>
      <c r="D36" s="163">
        <v>0</v>
      </c>
      <c r="E36" s="192">
        <f>D36+F36</f>
        <v>0.38800000000000001</v>
      </c>
      <c r="F36" s="234">
        <f t="shared" si="4"/>
        <v>0.38800000000000001</v>
      </c>
      <c r="G36" s="165">
        <v>0.38800000000000001</v>
      </c>
      <c r="H36" s="218"/>
      <c r="I36" s="157" t="s">
        <v>6</v>
      </c>
    </row>
    <row r="37" spans="1:9">
      <c r="A37" s="277" t="s">
        <v>167</v>
      </c>
      <c r="B37" s="27" t="s">
        <v>181</v>
      </c>
      <c r="C37" s="190"/>
      <c r="D37" s="175">
        <v>0.77800000000000002</v>
      </c>
      <c r="E37" s="194">
        <f>D37+F37</f>
        <v>0.90800000000000003</v>
      </c>
      <c r="F37" s="237">
        <f t="shared" si="4"/>
        <v>0.13</v>
      </c>
      <c r="G37" s="177">
        <v>0.13</v>
      </c>
      <c r="H37" s="219">
        <f>SUM(F36:F37)</f>
        <v>0.51800000000000002</v>
      </c>
      <c r="I37" s="155" t="s">
        <v>6</v>
      </c>
    </row>
    <row r="38" spans="1:9">
      <c r="A38" s="277" t="s">
        <v>167</v>
      </c>
      <c r="B38" s="27" t="s">
        <v>181</v>
      </c>
      <c r="C38" s="61" t="s">
        <v>184</v>
      </c>
      <c r="D38" s="175">
        <v>0</v>
      </c>
      <c r="E38" s="194">
        <f>D38+F38</f>
        <v>7.0000000000000007E-2</v>
      </c>
      <c r="F38" s="237">
        <f t="shared" si="4"/>
        <v>7.0000000000000007E-2</v>
      </c>
      <c r="G38" s="177">
        <v>7.0000000000000007E-2</v>
      </c>
      <c r="H38" s="219">
        <f>F38</f>
        <v>7.0000000000000007E-2</v>
      </c>
      <c r="I38" s="6" t="s">
        <v>6</v>
      </c>
    </row>
    <row r="39" spans="1:9">
      <c r="A39" s="272" t="s">
        <v>167</v>
      </c>
      <c r="B39" s="5" t="s">
        <v>181</v>
      </c>
      <c r="C39" s="162" t="s">
        <v>84</v>
      </c>
      <c r="D39" s="163">
        <v>0</v>
      </c>
      <c r="E39" s="192">
        <v>0.03</v>
      </c>
      <c r="F39" s="234">
        <f t="shared" si="4"/>
        <v>0.03</v>
      </c>
      <c r="G39" s="165">
        <v>0.03</v>
      </c>
      <c r="H39" s="218">
        <f>F39</f>
        <v>0.03</v>
      </c>
      <c r="I39" s="1" t="s">
        <v>6</v>
      </c>
    </row>
    <row r="40" spans="1:9">
      <c r="A40" s="274" t="s">
        <v>167</v>
      </c>
      <c r="B40" s="11" t="s">
        <v>181</v>
      </c>
      <c r="C40" s="169" t="s">
        <v>101</v>
      </c>
      <c r="D40" s="170">
        <v>0</v>
      </c>
      <c r="E40" s="208">
        <f t="shared" ref="E40:E43" si="5">D40+F40</f>
        <v>0.222</v>
      </c>
      <c r="F40" s="236">
        <f t="shared" si="4"/>
        <v>0.222</v>
      </c>
      <c r="G40" s="172">
        <v>0.222</v>
      </c>
      <c r="H40" s="251">
        <f>F40</f>
        <v>0.222</v>
      </c>
      <c r="I40" s="173" t="s">
        <v>6</v>
      </c>
    </row>
    <row r="41" spans="1:9">
      <c r="A41" s="272" t="s">
        <v>168</v>
      </c>
      <c r="B41" s="5" t="s">
        <v>5</v>
      </c>
      <c r="C41" s="191" t="s">
        <v>99</v>
      </c>
      <c r="D41" s="163">
        <v>0</v>
      </c>
      <c r="E41" s="192">
        <v>0.376</v>
      </c>
      <c r="F41" s="234">
        <v>0.376</v>
      </c>
      <c r="G41" s="165">
        <v>0.158</v>
      </c>
      <c r="H41" s="218"/>
      <c r="I41" s="193" t="s">
        <v>7</v>
      </c>
    </row>
    <row r="42" spans="1:9">
      <c r="A42" s="277" t="s">
        <v>232</v>
      </c>
      <c r="B42" s="27" t="s">
        <v>4</v>
      </c>
      <c r="C42" s="190"/>
      <c r="D42" s="175">
        <v>0.376</v>
      </c>
      <c r="E42" s="194">
        <v>0.44700000000000001</v>
      </c>
      <c r="F42" s="237">
        <f>G42</f>
        <v>7.0999999999999994E-2</v>
      </c>
      <c r="G42" s="177">
        <v>7.0999999999999994E-2</v>
      </c>
      <c r="H42" s="219"/>
      <c r="I42" s="178" t="s">
        <v>7</v>
      </c>
    </row>
    <row r="43" spans="1:9">
      <c r="A43" s="273" t="s">
        <v>168</v>
      </c>
      <c r="B43" s="30" t="s">
        <v>5</v>
      </c>
      <c r="C43" s="179"/>
      <c r="D43" s="166">
        <f t="shared" ref="D43" si="6">E42</f>
        <v>0.44700000000000001</v>
      </c>
      <c r="E43" s="201">
        <f t="shared" si="5"/>
        <v>0.67300000000000004</v>
      </c>
      <c r="F43" s="235">
        <f>G43</f>
        <v>0.22600000000000001</v>
      </c>
      <c r="G43" s="168">
        <v>0.22600000000000001</v>
      </c>
      <c r="H43" s="220">
        <f>SUM(F41:F43)</f>
        <v>0.67300000000000004</v>
      </c>
      <c r="I43" s="180" t="s">
        <v>7</v>
      </c>
    </row>
    <row r="44" spans="1:9">
      <c r="A44" s="272" t="s">
        <v>168</v>
      </c>
      <c r="B44" s="5" t="s">
        <v>5</v>
      </c>
      <c r="C44" s="213" t="s">
        <v>127</v>
      </c>
      <c r="D44" s="163">
        <v>0</v>
      </c>
      <c r="E44" s="192">
        <v>0.97799999999999998</v>
      </c>
      <c r="F44" s="234">
        <v>0.97799999999999998</v>
      </c>
      <c r="G44" s="165">
        <v>0.50800000000000001</v>
      </c>
      <c r="H44" s="218">
        <v>0.97799999999999998</v>
      </c>
      <c r="I44" s="193" t="s">
        <v>7</v>
      </c>
    </row>
    <row r="45" spans="1:9">
      <c r="A45" s="274" t="s">
        <v>168</v>
      </c>
      <c r="B45" s="11" t="s">
        <v>5</v>
      </c>
      <c r="C45" s="169" t="s">
        <v>98</v>
      </c>
      <c r="D45" s="170">
        <v>0</v>
      </c>
      <c r="E45" s="208">
        <f t="shared" ref="E45:E50" si="7">D45+F45</f>
        <v>0.33700000000000002</v>
      </c>
      <c r="F45" s="236">
        <f>G45</f>
        <v>0.33700000000000002</v>
      </c>
      <c r="G45" s="172">
        <v>0.33700000000000002</v>
      </c>
      <c r="H45" s="251">
        <f>F45</f>
        <v>0.33700000000000002</v>
      </c>
      <c r="I45" s="173" t="s">
        <v>6</v>
      </c>
    </row>
    <row r="46" spans="1:9">
      <c r="A46" s="272" t="s">
        <v>167</v>
      </c>
      <c r="B46" s="5" t="s">
        <v>181</v>
      </c>
      <c r="C46" s="191" t="s">
        <v>97</v>
      </c>
      <c r="D46" s="163">
        <v>0</v>
      </c>
      <c r="E46" s="192">
        <v>0.42199999999999999</v>
      </c>
      <c r="F46" s="234">
        <v>0.42199999999999999</v>
      </c>
      <c r="G46" s="165">
        <v>0.20100000000000001</v>
      </c>
      <c r="H46" s="247">
        <v>0.42199999999999999</v>
      </c>
      <c r="I46" s="157" t="s">
        <v>186</v>
      </c>
    </row>
    <row r="47" spans="1:9">
      <c r="A47" s="272" t="s">
        <v>167</v>
      </c>
      <c r="B47" s="5" t="s">
        <v>181</v>
      </c>
      <c r="C47" s="191" t="s">
        <v>96</v>
      </c>
      <c r="D47" s="163">
        <v>0</v>
      </c>
      <c r="E47" s="192">
        <v>0.13500000000000001</v>
      </c>
      <c r="F47" s="234">
        <v>0.13500000000000001</v>
      </c>
      <c r="G47" s="165">
        <v>0.12</v>
      </c>
      <c r="H47" s="247"/>
      <c r="I47" s="157" t="s">
        <v>186</v>
      </c>
    </row>
    <row r="48" spans="1:9">
      <c r="A48" s="273" t="s">
        <v>168</v>
      </c>
      <c r="B48" s="30" t="s">
        <v>5</v>
      </c>
      <c r="C48" s="179"/>
      <c r="D48" s="166">
        <v>0.13500000000000001</v>
      </c>
      <c r="E48" s="201">
        <f>D48+G48</f>
        <v>0.2</v>
      </c>
      <c r="F48" s="235">
        <f>G48</f>
        <v>6.5000000000000002E-2</v>
      </c>
      <c r="G48" s="168">
        <v>6.5000000000000002E-2</v>
      </c>
      <c r="H48" s="220">
        <f>SUM(F47:F48)</f>
        <v>0.2</v>
      </c>
      <c r="I48" s="180" t="s">
        <v>7</v>
      </c>
    </row>
    <row r="49" spans="1:9">
      <c r="A49" s="272" t="s">
        <v>167</v>
      </c>
      <c r="B49" s="5" t="s">
        <v>181</v>
      </c>
      <c r="C49" s="191" t="s">
        <v>95</v>
      </c>
      <c r="D49" s="163">
        <v>0</v>
      </c>
      <c r="E49" s="192">
        <v>0.88</v>
      </c>
      <c r="F49" s="234">
        <v>0.88</v>
      </c>
      <c r="G49" s="165">
        <v>0.28499999999999998</v>
      </c>
      <c r="H49" s="247"/>
      <c r="I49" s="157" t="s">
        <v>6</v>
      </c>
    </row>
    <row r="50" spans="1:9">
      <c r="A50" s="273" t="s">
        <v>168</v>
      </c>
      <c r="B50" s="30" t="s">
        <v>5</v>
      </c>
      <c r="C50" s="179"/>
      <c r="D50" s="166">
        <v>0.88</v>
      </c>
      <c r="E50" s="201">
        <f t="shared" si="7"/>
        <v>1.2949999999999999</v>
      </c>
      <c r="F50" s="235">
        <f>G50</f>
        <v>0.41499999999999998</v>
      </c>
      <c r="G50" s="168">
        <v>0.41499999999999998</v>
      </c>
      <c r="H50" s="253">
        <f>SUM(F49:F50)</f>
        <v>1.2949999999999999</v>
      </c>
      <c r="I50" s="160" t="s">
        <v>6</v>
      </c>
    </row>
    <row r="51" spans="1:9">
      <c r="A51" s="275" t="s">
        <v>231</v>
      </c>
      <c r="B51" s="20" t="s">
        <v>193</v>
      </c>
      <c r="C51" s="206" t="s">
        <v>94</v>
      </c>
      <c r="D51" s="186">
        <v>0</v>
      </c>
      <c r="E51" s="205">
        <v>1.387</v>
      </c>
      <c r="F51" s="239">
        <v>1.387</v>
      </c>
      <c r="G51" s="188">
        <v>0.14000000000000001</v>
      </c>
      <c r="H51" s="250">
        <v>1.387</v>
      </c>
      <c r="I51" s="156" t="s">
        <v>7</v>
      </c>
    </row>
    <row r="52" spans="1:9">
      <c r="A52" s="274" t="s">
        <v>167</v>
      </c>
      <c r="B52" s="11" t="s">
        <v>181</v>
      </c>
      <c r="C52" s="214" t="s">
        <v>93</v>
      </c>
      <c r="D52" s="170">
        <v>0</v>
      </c>
      <c r="E52" s="208">
        <f t="shared" ref="E52:E53" si="8">D52+F52</f>
        <v>0.373</v>
      </c>
      <c r="F52" s="238">
        <f>G52</f>
        <v>0.373</v>
      </c>
      <c r="G52" s="185">
        <v>0.373</v>
      </c>
      <c r="H52" s="251">
        <f>F52</f>
        <v>0.373</v>
      </c>
      <c r="I52" s="215" t="s">
        <v>6</v>
      </c>
    </row>
    <row r="53" spans="1:9">
      <c r="A53" s="272" t="s">
        <v>232</v>
      </c>
      <c r="B53" s="5" t="s">
        <v>4</v>
      </c>
      <c r="C53" s="202" t="s">
        <v>85</v>
      </c>
      <c r="D53" s="163">
        <v>0</v>
      </c>
      <c r="E53" s="192">
        <f t="shared" si="8"/>
        <v>0.46600000000000003</v>
      </c>
      <c r="F53" s="234">
        <f>G53</f>
        <v>0.46600000000000003</v>
      </c>
      <c r="G53" s="165">
        <v>0.46600000000000003</v>
      </c>
      <c r="H53" s="247"/>
      <c r="I53" s="193" t="s">
        <v>7</v>
      </c>
    </row>
    <row r="54" spans="1:9">
      <c r="A54" s="279" t="s">
        <v>167</v>
      </c>
      <c r="B54" s="16" t="s">
        <v>181</v>
      </c>
      <c r="C54" s="216"/>
      <c r="D54" s="207">
        <f>E53</f>
        <v>0.46600000000000003</v>
      </c>
      <c r="E54" s="209">
        <v>0.878</v>
      </c>
      <c r="F54" s="243">
        <v>0.41199999999999998</v>
      </c>
      <c r="G54" s="211">
        <v>0.114</v>
      </c>
      <c r="H54" s="254">
        <v>0.878</v>
      </c>
      <c r="I54" s="212" t="s">
        <v>185</v>
      </c>
    </row>
    <row r="55" spans="1:9">
      <c r="A55" s="455" t="s">
        <v>167</v>
      </c>
      <c r="B55" s="476" t="s">
        <v>181</v>
      </c>
      <c r="C55" s="474" t="s">
        <v>192</v>
      </c>
      <c r="D55" s="163">
        <v>0</v>
      </c>
      <c r="E55" s="192">
        <v>0.50600000000000001</v>
      </c>
      <c r="F55" s="234">
        <v>0.50600000000000001</v>
      </c>
      <c r="G55" s="165">
        <v>0.50600000000000001</v>
      </c>
      <c r="H55" s="472">
        <v>0.75</v>
      </c>
      <c r="I55" s="173" t="s">
        <v>194</v>
      </c>
    </row>
    <row r="56" spans="1:9" ht="15.75" thickBot="1">
      <c r="A56" s="456"/>
      <c r="B56" s="477"/>
      <c r="C56" s="475"/>
      <c r="D56" s="163">
        <v>0.50600000000000001</v>
      </c>
      <c r="E56" s="192">
        <v>0.75</v>
      </c>
      <c r="F56" s="242">
        <v>0.24399999999999999</v>
      </c>
      <c r="G56" s="188"/>
      <c r="H56" s="473"/>
      <c r="I56" s="322" t="s">
        <v>6</v>
      </c>
    </row>
    <row r="57" spans="1:9">
      <c r="A57" s="272" t="s">
        <v>168</v>
      </c>
      <c r="B57" s="5" t="s">
        <v>5</v>
      </c>
      <c r="C57" s="200" t="s">
        <v>92</v>
      </c>
      <c r="D57" s="163">
        <v>0</v>
      </c>
      <c r="E57" s="192">
        <v>0.13900000000000001</v>
      </c>
      <c r="F57" s="236">
        <v>0.13900000000000001</v>
      </c>
      <c r="G57" s="203">
        <v>0.09</v>
      </c>
      <c r="H57" s="245">
        <f>F57</f>
        <v>0.13900000000000001</v>
      </c>
      <c r="I57" s="173" t="s">
        <v>7</v>
      </c>
    </row>
    <row r="58" spans="1:9">
      <c r="A58" s="272" t="s">
        <v>168</v>
      </c>
      <c r="B58" s="5" t="s">
        <v>5</v>
      </c>
      <c r="C58" s="36" t="s">
        <v>91</v>
      </c>
      <c r="D58" s="163">
        <v>0</v>
      </c>
      <c r="E58" s="192">
        <f>D58+F58</f>
        <v>0.42499999999999999</v>
      </c>
      <c r="F58" s="239">
        <f>G58</f>
        <v>0.42499999999999999</v>
      </c>
      <c r="G58" s="188">
        <v>0.42499999999999999</v>
      </c>
      <c r="H58" s="247">
        <f>F58</f>
        <v>0.42499999999999999</v>
      </c>
      <c r="I58" s="189" t="s">
        <v>7</v>
      </c>
    </row>
    <row r="59" spans="1:9">
      <c r="A59" s="11" t="s">
        <v>167</v>
      </c>
      <c r="B59" s="11" t="s">
        <v>181</v>
      </c>
      <c r="C59" s="169" t="s">
        <v>90</v>
      </c>
      <c r="D59" s="170">
        <v>0</v>
      </c>
      <c r="E59" s="170">
        <v>0.158</v>
      </c>
      <c r="F59" s="170">
        <v>0.158</v>
      </c>
      <c r="G59" s="170">
        <v>8.3000000000000004E-2</v>
      </c>
      <c r="H59" s="251">
        <v>0.158</v>
      </c>
      <c r="I59" s="159" t="s">
        <v>188</v>
      </c>
    </row>
    <row r="60" spans="1:9" ht="15.75" thickBot="1">
      <c r="A60" s="279" t="s">
        <v>167</v>
      </c>
      <c r="B60" s="16" t="s">
        <v>181</v>
      </c>
      <c r="C60" s="216" t="s">
        <v>89</v>
      </c>
      <c r="D60" s="207">
        <v>0</v>
      </c>
      <c r="E60" s="209">
        <f>D60+F60</f>
        <v>0.28000000000000003</v>
      </c>
      <c r="F60" s="238">
        <f>G60</f>
        <v>0.28000000000000003</v>
      </c>
      <c r="G60" s="211">
        <v>0.28000000000000003</v>
      </c>
      <c r="H60" s="270">
        <f>F60</f>
        <v>0.28000000000000003</v>
      </c>
      <c r="I60" s="212" t="s">
        <v>6</v>
      </c>
    </row>
    <row r="61" spans="1:9">
      <c r="A61" s="272" t="s">
        <v>232</v>
      </c>
      <c r="B61" s="5" t="s">
        <v>4</v>
      </c>
      <c r="C61" s="202" t="s">
        <v>88</v>
      </c>
      <c r="D61" s="163">
        <v>0</v>
      </c>
      <c r="E61" s="192">
        <v>1.621</v>
      </c>
      <c r="F61" s="239">
        <v>1.621</v>
      </c>
      <c r="G61" s="203">
        <v>0.15</v>
      </c>
      <c r="H61" s="221">
        <v>1.621</v>
      </c>
      <c r="I61" s="173" t="s">
        <v>7</v>
      </c>
    </row>
    <row r="62" spans="1:9" ht="15.75" thickBot="1">
      <c r="A62" s="280" t="s">
        <v>167</v>
      </c>
      <c r="B62" s="281" t="s">
        <v>181</v>
      </c>
      <c r="C62" s="282" t="s">
        <v>86</v>
      </c>
      <c r="D62" s="283">
        <v>0</v>
      </c>
      <c r="E62" s="284">
        <f>D62+F62</f>
        <v>0.55000000000000004</v>
      </c>
      <c r="F62" s="236">
        <f>G62</f>
        <v>0.55000000000000004</v>
      </c>
      <c r="G62" s="172">
        <v>0.55000000000000004</v>
      </c>
      <c r="H62" s="251">
        <f>F62</f>
        <v>0.55000000000000004</v>
      </c>
      <c r="I62" s="173" t="s">
        <v>194</v>
      </c>
    </row>
  </sheetData>
  <mergeCells count="16">
    <mergeCell ref="G1:I1"/>
    <mergeCell ref="A55:A56"/>
    <mergeCell ref="A3:I3"/>
    <mergeCell ref="A4:A6"/>
    <mergeCell ref="B4:B6"/>
    <mergeCell ref="C4:C6"/>
    <mergeCell ref="D4:E4"/>
    <mergeCell ref="F4:F6"/>
    <mergeCell ref="G4:G6"/>
    <mergeCell ref="H4:H6"/>
    <mergeCell ref="I4:I6"/>
    <mergeCell ref="D5:D6"/>
    <mergeCell ref="E5:E6"/>
    <mergeCell ref="H55:H56"/>
    <mergeCell ref="C55:C56"/>
    <mergeCell ref="B55:B56"/>
  </mergeCells>
  <pageMargins left="1.1023622047244095" right="0.51181102362204722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sqref="A1:H1048576"/>
    </sheetView>
  </sheetViews>
  <sheetFormatPr defaultRowHeight="15"/>
  <cols>
    <col min="3" max="3" width="20.85546875" customWidth="1"/>
    <col min="8" max="8" width="12.28515625" customWidth="1"/>
  </cols>
  <sheetData>
    <row r="1" spans="1:8" ht="46.15" customHeight="1">
      <c r="E1" s="445" t="s">
        <v>239</v>
      </c>
      <c r="F1" s="445"/>
      <c r="G1" s="445"/>
      <c r="H1" s="445"/>
    </row>
    <row r="2" spans="1:8" ht="28.9" customHeight="1">
      <c r="E2" s="443"/>
      <c r="F2" s="443"/>
      <c r="G2" s="443"/>
      <c r="H2" s="443"/>
    </row>
    <row r="3" spans="1:8" ht="27.75" customHeight="1" thickBot="1">
      <c r="A3" s="457" t="s">
        <v>234</v>
      </c>
      <c r="B3" s="457"/>
      <c r="C3" s="457"/>
      <c r="D3" s="457"/>
      <c r="E3" s="457"/>
      <c r="F3" s="457"/>
      <c r="G3" s="457"/>
      <c r="H3" s="457"/>
    </row>
    <row r="4" spans="1:8">
      <c r="A4" s="458" t="s">
        <v>166</v>
      </c>
      <c r="B4" s="446" t="s">
        <v>180</v>
      </c>
      <c r="C4" s="446" t="s">
        <v>121</v>
      </c>
      <c r="D4" s="453" t="s">
        <v>0</v>
      </c>
      <c r="E4" s="462"/>
      <c r="F4" s="463" t="s">
        <v>182</v>
      </c>
      <c r="G4" s="466" t="s">
        <v>179</v>
      </c>
      <c r="H4" s="446" t="s">
        <v>1</v>
      </c>
    </row>
    <row r="5" spans="1:8">
      <c r="A5" s="459"/>
      <c r="B5" s="461"/>
      <c r="C5" s="461"/>
      <c r="D5" s="470" t="s">
        <v>2</v>
      </c>
      <c r="E5" s="483" t="s">
        <v>3</v>
      </c>
      <c r="F5" s="464"/>
      <c r="G5" s="467"/>
      <c r="H5" s="461"/>
    </row>
    <row r="6" spans="1:8" ht="15.75" thickBot="1">
      <c r="A6" s="459"/>
      <c r="B6" s="447"/>
      <c r="C6" s="461"/>
      <c r="D6" s="482"/>
      <c r="E6" s="484"/>
      <c r="F6" s="465"/>
      <c r="G6" s="468"/>
      <c r="H6" s="481"/>
    </row>
    <row r="7" spans="1:8" ht="19.5" customHeight="1">
      <c r="A7" s="275" t="s">
        <v>167</v>
      </c>
      <c r="B7" s="20" t="s">
        <v>181</v>
      </c>
      <c r="C7" s="324" t="s">
        <v>119</v>
      </c>
      <c r="D7" s="325">
        <v>0</v>
      </c>
      <c r="E7" s="326">
        <f>D7+F7</f>
        <v>0.45</v>
      </c>
      <c r="F7" s="327">
        <v>0.45</v>
      </c>
      <c r="G7" s="328">
        <f t="shared" ref="G7:G12" si="0">F7</f>
        <v>0.45</v>
      </c>
      <c r="H7" s="329" t="s">
        <v>6</v>
      </c>
    </row>
    <row r="8" spans="1:8">
      <c r="A8" s="274" t="s">
        <v>167</v>
      </c>
      <c r="B8" s="323" t="s">
        <v>181</v>
      </c>
      <c r="C8" s="330" t="s">
        <v>196</v>
      </c>
      <c r="D8" s="331">
        <v>0</v>
      </c>
      <c r="E8" s="332">
        <f>D8+F8</f>
        <v>0.23599999999999999</v>
      </c>
      <c r="F8" s="333">
        <v>0.23599999999999999</v>
      </c>
      <c r="G8" s="334">
        <f t="shared" si="0"/>
        <v>0.23599999999999999</v>
      </c>
      <c r="H8" s="335" t="s">
        <v>6</v>
      </c>
    </row>
    <row r="9" spans="1:8">
      <c r="A9" s="274" t="s">
        <v>167</v>
      </c>
      <c r="B9" s="11" t="s">
        <v>181</v>
      </c>
      <c r="C9" s="330" t="s">
        <v>112</v>
      </c>
      <c r="D9" s="336">
        <v>0.04</v>
      </c>
      <c r="E9" s="332">
        <f>D9+F9</f>
        <v>0.28399999999999997</v>
      </c>
      <c r="F9" s="333">
        <v>0.24399999999999999</v>
      </c>
      <c r="G9" s="334">
        <f t="shared" si="0"/>
        <v>0.24399999999999999</v>
      </c>
      <c r="H9" s="335" t="s">
        <v>6</v>
      </c>
    </row>
    <row r="10" spans="1:8" ht="15.75" customHeight="1">
      <c r="A10" s="275" t="s">
        <v>167</v>
      </c>
      <c r="B10" s="20" t="s">
        <v>181</v>
      </c>
      <c r="C10" s="324" t="s">
        <v>197</v>
      </c>
      <c r="D10" s="337">
        <v>0</v>
      </c>
      <c r="E10" s="338">
        <f>D10+F10</f>
        <v>0.14799999999999999</v>
      </c>
      <c r="F10" s="339">
        <v>0.14799999999999999</v>
      </c>
      <c r="G10" s="340">
        <f t="shared" si="0"/>
        <v>0.14799999999999999</v>
      </c>
      <c r="H10" s="341" t="s">
        <v>6</v>
      </c>
    </row>
    <row r="11" spans="1:8">
      <c r="A11" s="272" t="s">
        <v>167</v>
      </c>
      <c r="B11" s="5" t="s">
        <v>181</v>
      </c>
      <c r="C11" s="342" t="s">
        <v>198</v>
      </c>
      <c r="D11" s="343">
        <v>0</v>
      </c>
      <c r="E11" s="344">
        <f>D11+F11</f>
        <v>0.80500000000000005</v>
      </c>
      <c r="F11" s="345">
        <v>0.80500000000000005</v>
      </c>
      <c r="G11" s="346">
        <f t="shared" si="0"/>
        <v>0.80500000000000005</v>
      </c>
      <c r="H11" s="347" t="s">
        <v>6</v>
      </c>
    </row>
    <row r="12" spans="1:8">
      <c r="A12" s="274" t="s">
        <v>167</v>
      </c>
      <c r="B12" s="11" t="s">
        <v>181</v>
      </c>
      <c r="C12" s="330" t="s">
        <v>108</v>
      </c>
      <c r="D12" s="331">
        <v>0</v>
      </c>
      <c r="E12" s="332">
        <f t="shared" ref="E12:E15" si="1">D12+F12</f>
        <v>0.27500000000000002</v>
      </c>
      <c r="F12" s="333">
        <v>0.27500000000000002</v>
      </c>
      <c r="G12" s="334">
        <f t="shared" si="0"/>
        <v>0.27500000000000002</v>
      </c>
      <c r="H12" s="335" t="s">
        <v>6</v>
      </c>
    </row>
    <row r="13" spans="1:8">
      <c r="A13" s="275" t="s">
        <v>167</v>
      </c>
      <c r="B13" s="20" t="s">
        <v>181</v>
      </c>
      <c r="C13" s="348" t="s">
        <v>199</v>
      </c>
      <c r="D13" s="337">
        <v>0</v>
      </c>
      <c r="E13" s="338">
        <v>0.52500000000000002</v>
      </c>
      <c r="F13" s="339">
        <v>0.52500000000000002</v>
      </c>
      <c r="G13" s="340">
        <v>0.52500000000000002</v>
      </c>
      <c r="H13" s="347" t="s">
        <v>185</v>
      </c>
    </row>
    <row r="14" spans="1:8">
      <c r="A14" s="278" t="s">
        <v>167</v>
      </c>
      <c r="B14" s="22" t="s">
        <v>181</v>
      </c>
      <c r="C14" s="349" t="s">
        <v>161</v>
      </c>
      <c r="D14" s="350">
        <v>0</v>
      </c>
      <c r="E14" s="351">
        <f t="shared" si="1"/>
        <v>0.152</v>
      </c>
      <c r="F14" s="352">
        <v>0.152</v>
      </c>
      <c r="G14" s="353">
        <f>F14</f>
        <v>0.152</v>
      </c>
      <c r="H14" s="354" t="s">
        <v>6</v>
      </c>
    </row>
    <row r="15" spans="1:8">
      <c r="A15" s="272" t="s">
        <v>167</v>
      </c>
      <c r="B15" s="5" t="s">
        <v>181</v>
      </c>
      <c r="C15" s="355" t="s">
        <v>103</v>
      </c>
      <c r="D15" s="343">
        <v>0</v>
      </c>
      <c r="E15" s="344">
        <f t="shared" si="1"/>
        <v>0.70099999999999996</v>
      </c>
      <c r="F15" s="345">
        <v>0.70099999999999996</v>
      </c>
      <c r="G15" s="346">
        <f>F15</f>
        <v>0.70099999999999996</v>
      </c>
      <c r="H15" s="341" t="s">
        <v>6</v>
      </c>
    </row>
    <row r="16" spans="1:8">
      <c r="A16" s="277" t="s">
        <v>167</v>
      </c>
      <c r="B16" s="27" t="s">
        <v>181</v>
      </c>
      <c r="C16" s="356" t="s">
        <v>200</v>
      </c>
      <c r="D16" s="325">
        <v>0</v>
      </c>
      <c r="E16" s="326">
        <f>D16+F16</f>
        <v>0.03</v>
      </c>
      <c r="F16" s="327">
        <v>0.03</v>
      </c>
      <c r="G16" s="328">
        <f>F16</f>
        <v>0.03</v>
      </c>
      <c r="H16" s="341" t="s">
        <v>6</v>
      </c>
    </row>
    <row r="17" spans="1:8">
      <c r="A17" s="272" t="s">
        <v>167</v>
      </c>
      <c r="B17" s="5" t="s">
        <v>181</v>
      </c>
      <c r="C17" s="355" t="s">
        <v>201</v>
      </c>
      <c r="D17" s="343">
        <v>0</v>
      </c>
      <c r="E17" s="344">
        <f>D17+F17</f>
        <v>0.67900000000000005</v>
      </c>
      <c r="F17" s="345">
        <v>0.67900000000000005</v>
      </c>
      <c r="G17" s="346">
        <f>F17</f>
        <v>0.67900000000000005</v>
      </c>
      <c r="H17" s="357" t="s">
        <v>6</v>
      </c>
    </row>
    <row r="18" spans="1:8">
      <c r="A18" s="274" t="s">
        <v>167</v>
      </c>
      <c r="B18" s="11" t="s">
        <v>181</v>
      </c>
      <c r="C18" s="330" t="s">
        <v>202</v>
      </c>
      <c r="D18" s="331">
        <v>0</v>
      </c>
      <c r="E18" s="332">
        <f>D18+F18</f>
        <v>0.17</v>
      </c>
      <c r="F18" s="333">
        <v>0.17</v>
      </c>
      <c r="G18" s="334">
        <f>F18</f>
        <v>0.17</v>
      </c>
      <c r="H18" s="335" t="s">
        <v>6</v>
      </c>
    </row>
    <row r="19" spans="1:8">
      <c r="A19" s="275" t="s">
        <v>167</v>
      </c>
      <c r="B19" s="20" t="s">
        <v>181</v>
      </c>
      <c r="C19" s="348" t="s">
        <v>203</v>
      </c>
      <c r="D19" s="337">
        <v>0</v>
      </c>
      <c r="E19" s="338">
        <f>D19+F19</f>
        <v>0.34499999999999997</v>
      </c>
      <c r="F19" s="339">
        <v>0.34499999999999997</v>
      </c>
      <c r="G19" s="340">
        <v>0.34499999999999997</v>
      </c>
      <c r="H19" s="341" t="s">
        <v>6</v>
      </c>
    </row>
    <row r="20" spans="1:8">
      <c r="A20" s="272" t="s">
        <v>167</v>
      </c>
      <c r="B20" s="5" t="s">
        <v>181</v>
      </c>
      <c r="C20" s="355" t="s">
        <v>204</v>
      </c>
      <c r="D20" s="343">
        <v>0</v>
      </c>
      <c r="E20" s="344">
        <f t="shared" ref="E20:E25" si="2">D20+F20</f>
        <v>0.30499999999999999</v>
      </c>
      <c r="F20" s="345">
        <v>0.30499999999999999</v>
      </c>
      <c r="G20" s="346">
        <f>F20</f>
        <v>0.30499999999999999</v>
      </c>
      <c r="H20" s="358" t="s">
        <v>6</v>
      </c>
    </row>
    <row r="21" spans="1:8">
      <c r="A21" s="359" t="s">
        <v>167</v>
      </c>
      <c r="B21" s="159" t="s">
        <v>181</v>
      </c>
      <c r="C21" s="330" t="s">
        <v>98</v>
      </c>
      <c r="D21" s="331">
        <v>0</v>
      </c>
      <c r="E21" s="332">
        <f t="shared" si="2"/>
        <v>0.12</v>
      </c>
      <c r="F21" s="333">
        <v>0.12</v>
      </c>
      <c r="G21" s="334">
        <f>F21</f>
        <v>0.12</v>
      </c>
      <c r="H21" s="335" t="s">
        <v>205</v>
      </c>
    </row>
    <row r="22" spans="1:8">
      <c r="A22" s="360" t="s">
        <v>168</v>
      </c>
      <c r="B22" s="156" t="s">
        <v>5</v>
      </c>
      <c r="C22" s="348" t="s">
        <v>206</v>
      </c>
      <c r="D22" s="337">
        <v>0</v>
      </c>
      <c r="E22" s="338">
        <f t="shared" si="2"/>
        <v>0.308</v>
      </c>
      <c r="F22" s="339">
        <v>0.308</v>
      </c>
      <c r="G22" s="340"/>
      <c r="H22" s="347" t="s">
        <v>7</v>
      </c>
    </row>
    <row r="23" spans="1:8">
      <c r="A23" s="361" t="s">
        <v>167</v>
      </c>
      <c r="B23" s="160" t="s">
        <v>181</v>
      </c>
      <c r="C23" s="362"/>
      <c r="D23" s="363">
        <f>E22</f>
        <v>0.308</v>
      </c>
      <c r="E23" s="364">
        <f t="shared" si="2"/>
        <v>0.45299999999999996</v>
      </c>
      <c r="F23" s="365">
        <v>0.14499999999999999</v>
      </c>
      <c r="G23" s="353">
        <f>SUM(F22:F23)</f>
        <v>0.45299999999999996</v>
      </c>
      <c r="H23" s="366" t="s">
        <v>6</v>
      </c>
    </row>
    <row r="24" spans="1:8">
      <c r="A24" s="359" t="s">
        <v>167</v>
      </c>
      <c r="B24" s="159" t="s">
        <v>181</v>
      </c>
      <c r="C24" s="330" t="s">
        <v>207</v>
      </c>
      <c r="D24" s="331">
        <v>0</v>
      </c>
      <c r="E24" s="332">
        <f t="shared" si="2"/>
        <v>0.23200000000000001</v>
      </c>
      <c r="F24" s="333">
        <v>0.23200000000000001</v>
      </c>
      <c r="G24" s="334">
        <f>F24</f>
        <v>0.23200000000000001</v>
      </c>
      <c r="H24" s="367" t="s">
        <v>6</v>
      </c>
    </row>
    <row r="25" spans="1:8" ht="16.5" customHeight="1">
      <c r="A25" s="368" t="s">
        <v>168</v>
      </c>
      <c r="B25" s="157" t="s">
        <v>5</v>
      </c>
      <c r="C25" s="369" t="s">
        <v>208</v>
      </c>
      <c r="D25" s="343">
        <v>0</v>
      </c>
      <c r="E25" s="344">
        <f t="shared" si="2"/>
        <v>0.64500000000000002</v>
      </c>
      <c r="F25" s="345">
        <v>0.64500000000000002</v>
      </c>
      <c r="G25" s="346">
        <f>F25</f>
        <v>0.64500000000000002</v>
      </c>
      <c r="H25" s="173" t="s">
        <v>6</v>
      </c>
    </row>
    <row r="26" spans="1:8">
      <c r="A26" s="159" t="s">
        <v>167</v>
      </c>
      <c r="B26" s="159" t="s">
        <v>181</v>
      </c>
      <c r="C26" s="330" t="s">
        <v>209</v>
      </c>
      <c r="D26" s="331">
        <v>0</v>
      </c>
      <c r="E26" s="332">
        <f>D26+F26</f>
        <v>0.42</v>
      </c>
      <c r="F26" s="333">
        <v>0.42</v>
      </c>
      <c r="G26" s="334">
        <f>F26</f>
        <v>0.42</v>
      </c>
      <c r="H26" s="335" t="s">
        <v>6</v>
      </c>
    </row>
    <row r="27" spans="1:8">
      <c r="A27" s="322" t="s">
        <v>167</v>
      </c>
      <c r="B27" s="322" t="s">
        <v>181</v>
      </c>
      <c r="C27" s="380" t="s">
        <v>210</v>
      </c>
      <c r="D27" s="343">
        <v>0</v>
      </c>
      <c r="E27" s="344">
        <v>0.432</v>
      </c>
      <c r="F27" s="345">
        <v>0.432</v>
      </c>
      <c r="G27" s="346"/>
      <c r="H27" s="357" t="s">
        <v>194</v>
      </c>
    </row>
    <row r="28" spans="1:8">
      <c r="A28" s="374" t="s">
        <v>167</v>
      </c>
      <c r="B28" s="374" t="s">
        <v>181</v>
      </c>
      <c r="C28" s="381"/>
      <c r="D28" s="375">
        <v>0.432</v>
      </c>
      <c r="E28" s="376">
        <v>0.49099999999999999</v>
      </c>
      <c r="F28" s="377">
        <v>5.8999999999999997E-2</v>
      </c>
      <c r="G28" s="378"/>
      <c r="H28" s="379" t="s">
        <v>6</v>
      </c>
    </row>
    <row r="29" spans="1:8">
      <c r="A29" s="215" t="s">
        <v>167</v>
      </c>
      <c r="B29" s="215" t="s">
        <v>181</v>
      </c>
      <c r="C29" s="382"/>
      <c r="D29" s="363">
        <v>0.503</v>
      </c>
      <c r="E29" s="364">
        <v>0.52600000000000002</v>
      </c>
      <c r="F29" s="365">
        <v>2.3E-2</v>
      </c>
      <c r="G29" s="353">
        <f>SUM(F27:F29)</f>
        <v>0.51400000000000001</v>
      </c>
      <c r="H29" s="366" t="s">
        <v>6</v>
      </c>
    </row>
    <row r="30" spans="1:8">
      <c r="A30" s="322" t="s">
        <v>167</v>
      </c>
      <c r="B30" s="322" t="s">
        <v>181</v>
      </c>
      <c r="C30" s="478" t="s">
        <v>211</v>
      </c>
      <c r="D30" s="389">
        <v>0</v>
      </c>
      <c r="E30" s="385">
        <v>9.1999999999999998E-2</v>
      </c>
      <c r="F30" s="390">
        <v>9.1999999999999998E-2</v>
      </c>
      <c r="G30" s="393"/>
      <c r="H30" s="397" t="s">
        <v>6</v>
      </c>
    </row>
    <row r="31" spans="1:8">
      <c r="A31" s="374" t="s">
        <v>167</v>
      </c>
      <c r="B31" s="374" t="s">
        <v>181</v>
      </c>
      <c r="C31" s="479"/>
      <c r="D31" s="375">
        <v>9.1999999999999998E-2</v>
      </c>
      <c r="E31" s="384">
        <v>0.17199999999999999</v>
      </c>
      <c r="F31" s="391">
        <v>0.08</v>
      </c>
      <c r="G31" s="394"/>
      <c r="H31" s="379" t="s">
        <v>7</v>
      </c>
    </row>
    <row r="32" spans="1:8">
      <c r="A32" s="215" t="s">
        <v>167</v>
      </c>
      <c r="B32" s="215" t="s">
        <v>181</v>
      </c>
      <c r="C32" s="480"/>
      <c r="D32" s="386">
        <v>0.17199999999999999</v>
      </c>
      <c r="E32" s="388">
        <v>0.44</v>
      </c>
      <c r="F32" s="392">
        <v>0.26800000000000002</v>
      </c>
      <c r="G32" s="395">
        <v>0.44</v>
      </c>
      <c r="H32" s="398" t="s">
        <v>194</v>
      </c>
    </row>
    <row r="33" spans="1:8">
      <c r="A33" s="11" t="s">
        <v>168</v>
      </c>
      <c r="B33" s="11" t="s">
        <v>5</v>
      </c>
      <c r="C33" s="330" t="s">
        <v>92</v>
      </c>
      <c r="D33" s="331">
        <v>0.13</v>
      </c>
      <c r="E33" s="331">
        <f t="shared" ref="E33:E34" si="3">D33+F33</f>
        <v>0.34599999999999997</v>
      </c>
      <c r="F33" s="370">
        <v>0.216</v>
      </c>
      <c r="G33" s="387">
        <f>F33</f>
        <v>0.216</v>
      </c>
      <c r="H33" s="396" t="s">
        <v>7</v>
      </c>
    </row>
    <row r="34" spans="1:8" ht="17.25" customHeight="1">
      <c r="A34" s="272" t="s">
        <v>168</v>
      </c>
      <c r="B34" s="5" t="s">
        <v>5</v>
      </c>
      <c r="C34" s="369" t="s">
        <v>212</v>
      </c>
      <c r="D34" s="343">
        <v>0</v>
      </c>
      <c r="E34" s="344">
        <f t="shared" si="3"/>
        <v>0.08</v>
      </c>
      <c r="F34" s="345">
        <v>0.08</v>
      </c>
      <c r="G34" s="346"/>
      <c r="H34" s="357" t="s">
        <v>7</v>
      </c>
    </row>
    <row r="35" spans="1:8">
      <c r="A35" s="277" t="s">
        <v>167</v>
      </c>
      <c r="B35" s="27" t="s">
        <v>181</v>
      </c>
      <c r="C35" s="372"/>
      <c r="D35" s="325">
        <f>E34</f>
        <v>0.08</v>
      </c>
      <c r="E35" s="326">
        <v>0.622</v>
      </c>
      <c r="F35" s="327">
        <v>0.54200000000000004</v>
      </c>
      <c r="G35" s="328">
        <v>0.622</v>
      </c>
      <c r="H35" s="373" t="s">
        <v>185</v>
      </c>
    </row>
    <row r="36" spans="1:8">
      <c r="A36" s="272" t="s">
        <v>167</v>
      </c>
      <c r="B36" s="5" t="s">
        <v>181</v>
      </c>
      <c r="C36" s="355" t="s">
        <v>213</v>
      </c>
      <c r="D36" s="343">
        <v>0</v>
      </c>
      <c r="E36" s="344">
        <f>D36+F36</f>
        <v>0.21</v>
      </c>
      <c r="F36" s="345">
        <v>0.21</v>
      </c>
      <c r="G36" s="346">
        <f>F36</f>
        <v>0.21</v>
      </c>
      <c r="H36" s="358" t="s">
        <v>7</v>
      </c>
    </row>
    <row r="37" spans="1:8">
      <c r="A37" s="274" t="s">
        <v>167</v>
      </c>
      <c r="B37" s="11" t="s">
        <v>181</v>
      </c>
      <c r="C37" s="330" t="s">
        <v>214</v>
      </c>
      <c r="D37" s="331">
        <v>0</v>
      </c>
      <c r="E37" s="332">
        <f>D37+F37</f>
        <v>0.105</v>
      </c>
      <c r="F37" s="333">
        <v>0.105</v>
      </c>
      <c r="G37" s="334">
        <f>F37</f>
        <v>0.105</v>
      </c>
      <c r="H37" s="335" t="s">
        <v>205</v>
      </c>
    </row>
    <row r="38" spans="1:8">
      <c r="A38" s="11" t="s">
        <v>167</v>
      </c>
      <c r="B38" s="11" t="s">
        <v>181</v>
      </c>
      <c r="C38" s="71" t="s">
        <v>215</v>
      </c>
      <c r="D38" s="331">
        <v>0</v>
      </c>
      <c r="E38" s="331">
        <v>0.3</v>
      </c>
      <c r="F38" s="370">
        <v>0.3</v>
      </c>
      <c r="G38" s="371">
        <v>0.3</v>
      </c>
      <c r="H38" s="335" t="s">
        <v>186</v>
      </c>
    </row>
  </sheetData>
  <mergeCells count="12">
    <mergeCell ref="E1:H1"/>
    <mergeCell ref="C30:C32"/>
    <mergeCell ref="A3:H3"/>
    <mergeCell ref="A4:A6"/>
    <mergeCell ref="B4:B6"/>
    <mergeCell ref="C4:C6"/>
    <mergeCell ref="D4:E4"/>
    <mergeCell ref="F4:F6"/>
    <mergeCell ref="G4:G6"/>
    <mergeCell ref="H4:H6"/>
    <mergeCell ref="D5:D6"/>
    <mergeCell ref="E5:E6"/>
  </mergeCells>
  <pageMargins left="1.1023622047244095" right="0.51181102362204722" top="0.74803149606299213" bottom="0.74803149606299213" header="0.31496062992125984" footer="0.31496062992125984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sqref="A1:H1048576"/>
    </sheetView>
  </sheetViews>
  <sheetFormatPr defaultRowHeight="15"/>
  <cols>
    <col min="3" max="3" width="9.7109375" customWidth="1"/>
    <col min="8" max="8" width="12.85546875" customWidth="1"/>
  </cols>
  <sheetData>
    <row r="1" spans="1:8" ht="42.6" customHeight="1">
      <c r="E1" s="445" t="s">
        <v>239</v>
      </c>
      <c r="F1" s="445"/>
      <c r="G1" s="445"/>
      <c r="H1" s="445"/>
    </row>
    <row r="2" spans="1:8" ht="31.15" customHeight="1">
      <c r="E2" s="443"/>
      <c r="F2" s="443"/>
      <c r="G2" s="443"/>
      <c r="H2" s="443"/>
    </row>
    <row r="3" spans="1:8" ht="27" customHeight="1" thickBot="1">
      <c r="A3" s="452" t="s">
        <v>235</v>
      </c>
      <c r="B3" s="452"/>
      <c r="C3" s="452"/>
      <c r="D3" s="452"/>
      <c r="E3" s="452"/>
      <c r="F3" s="452"/>
      <c r="G3" s="452"/>
      <c r="H3" s="452"/>
    </row>
    <row r="4" spans="1:8">
      <c r="A4" s="458" t="s">
        <v>166</v>
      </c>
      <c r="B4" s="446" t="s">
        <v>180</v>
      </c>
      <c r="C4" s="446" t="s">
        <v>121</v>
      </c>
      <c r="D4" s="453" t="s">
        <v>0</v>
      </c>
      <c r="E4" s="462"/>
      <c r="F4" s="463" t="s">
        <v>182</v>
      </c>
      <c r="G4" s="446" t="s">
        <v>179</v>
      </c>
      <c r="H4" s="446" t="s">
        <v>1</v>
      </c>
    </row>
    <row r="5" spans="1:8">
      <c r="A5" s="460"/>
      <c r="B5" s="447"/>
      <c r="C5" s="461"/>
      <c r="D5" s="320" t="s">
        <v>2</v>
      </c>
      <c r="E5" s="399" t="s">
        <v>3</v>
      </c>
      <c r="F5" s="465"/>
      <c r="G5" s="447"/>
      <c r="H5" s="447"/>
    </row>
    <row r="6" spans="1:8" ht="18" customHeight="1">
      <c r="A6" s="400" t="s">
        <v>167</v>
      </c>
      <c r="B6" s="401" t="s">
        <v>181</v>
      </c>
      <c r="C6" s="24" t="s">
        <v>216</v>
      </c>
      <c r="D6" s="402">
        <v>0</v>
      </c>
      <c r="E6" s="403">
        <v>0.20499999999999999</v>
      </c>
      <c r="F6" s="404">
        <v>0.20499999999999999</v>
      </c>
      <c r="G6" s="405">
        <v>0.20499999999999999</v>
      </c>
      <c r="H6" s="406" t="s">
        <v>185</v>
      </c>
    </row>
    <row r="7" spans="1:8">
      <c r="A7" s="400" t="s">
        <v>167</v>
      </c>
      <c r="B7" s="401" t="s">
        <v>181</v>
      </c>
      <c r="C7" s="24" t="s">
        <v>217</v>
      </c>
      <c r="D7" s="402">
        <v>0</v>
      </c>
      <c r="E7" s="403">
        <v>0.49</v>
      </c>
      <c r="F7" s="404">
        <v>0.49</v>
      </c>
      <c r="G7" s="407">
        <v>0.49</v>
      </c>
      <c r="H7" s="406" t="s">
        <v>185</v>
      </c>
    </row>
    <row r="8" spans="1:8">
      <c r="A8" s="400" t="s">
        <v>167</v>
      </c>
      <c r="B8" s="401" t="s">
        <v>181</v>
      </c>
      <c r="C8" s="24" t="s">
        <v>101</v>
      </c>
      <c r="D8" s="402">
        <v>0</v>
      </c>
      <c r="E8" s="403">
        <v>0.13</v>
      </c>
      <c r="F8" s="404">
        <v>0.13</v>
      </c>
      <c r="G8" s="407">
        <f>F8</f>
        <v>0.13</v>
      </c>
      <c r="H8" s="401" t="s">
        <v>6</v>
      </c>
    </row>
    <row r="9" spans="1:8">
      <c r="A9" s="408" t="s">
        <v>167</v>
      </c>
      <c r="B9" s="409" t="s">
        <v>181</v>
      </c>
      <c r="C9" s="71" t="s">
        <v>98</v>
      </c>
      <c r="D9" s="410">
        <v>0</v>
      </c>
      <c r="E9" s="411">
        <v>0.29299999999999998</v>
      </c>
      <c r="F9" s="412">
        <v>0.29299999999999998</v>
      </c>
      <c r="G9" s="371">
        <f>F9</f>
        <v>0.29299999999999998</v>
      </c>
      <c r="H9" s="413" t="s">
        <v>7</v>
      </c>
    </row>
    <row r="10" spans="1:8">
      <c r="A10" s="409" t="s">
        <v>167</v>
      </c>
      <c r="B10" s="409" t="s">
        <v>181</v>
      </c>
      <c r="C10" s="71" t="s">
        <v>209</v>
      </c>
      <c r="D10" s="410">
        <v>0</v>
      </c>
      <c r="E10" s="410">
        <v>0.38500000000000001</v>
      </c>
      <c r="F10" s="440">
        <v>0.38500000000000001</v>
      </c>
      <c r="G10" s="441">
        <v>0.38500000000000001</v>
      </c>
      <c r="H10" s="413" t="s">
        <v>185</v>
      </c>
    </row>
    <row r="11" spans="1:8">
      <c r="A11" s="414"/>
      <c r="B11" s="414"/>
      <c r="C11" s="414"/>
      <c r="D11" s="158"/>
      <c r="E11" s="158"/>
      <c r="F11" s="415"/>
      <c r="G11" s="416"/>
      <c r="H11" s="158"/>
    </row>
    <row r="12" spans="1:8">
      <c r="A12" s="158"/>
      <c r="B12" s="158"/>
      <c r="C12" s="417"/>
      <c r="D12" s="158"/>
      <c r="E12" s="158"/>
      <c r="F12" s="417"/>
      <c r="G12" s="414"/>
      <c r="H12" s="158"/>
    </row>
    <row r="19" spans="12:12">
      <c r="L19" s="444"/>
    </row>
  </sheetData>
  <mergeCells count="9">
    <mergeCell ref="E1:H1"/>
    <mergeCell ref="A3:H3"/>
    <mergeCell ref="A4:A5"/>
    <mergeCell ref="B4:B5"/>
    <mergeCell ref="C4:C5"/>
    <mergeCell ref="D4:E4"/>
    <mergeCell ref="F4:F5"/>
    <mergeCell ref="G4:G5"/>
    <mergeCell ref="H4:H5"/>
  </mergeCells>
  <pageMargins left="1.1023622047244095" right="0.5118110236220472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selection activeCell="L7" sqref="L7"/>
    </sheetView>
  </sheetViews>
  <sheetFormatPr defaultRowHeight="15"/>
  <cols>
    <col min="3" max="3" width="13.5703125" customWidth="1"/>
    <col min="8" max="8" width="11.42578125" customWidth="1"/>
  </cols>
  <sheetData>
    <row r="1" spans="1:8" ht="45" customHeight="1">
      <c r="E1" s="445" t="s">
        <v>239</v>
      </c>
      <c r="F1" s="445"/>
      <c r="G1" s="445"/>
      <c r="H1" s="445"/>
    </row>
    <row r="2" spans="1:8" ht="33" customHeight="1">
      <c r="E2" s="443"/>
      <c r="F2" s="443"/>
      <c r="G2" s="443"/>
      <c r="H2" s="443"/>
    </row>
    <row r="3" spans="1:8" ht="24" customHeight="1" thickBot="1">
      <c r="A3" s="457" t="s">
        <v>236</v>
      </c>
      <c r="B3" s="457"/>
      <c r="C3" s="457"/>
      <c r="D3" s="457"/>
      <c r="E3" s="457"/>
      <c r="F3" s="457"/>
      <c r="G3" s="457"/>
      <c r="H3" s="457"/>
    </row>
    <row r="4" spans="1:8" ht="15" customHeight="1">
      <c r="A4" s="458" t="s">
        <v>166</v>
      </c>
      <c r="B4" s="446" t="s">
        <v>180</v>
      </c>
      <c r="C4" s="446" t="s">
        <v>121</v>
      </c>
      <c r="D4" s="453" t="s">
        <v>0</v>
      </c>
      <c r="E4" s="454"/>
      <c r="F4" s="446" t="s">
        <v>182</v>
      </c>
      <c r="G4" s="446" t="s">
        <v>179</v>
      </c>
      <c r="H4" s="446" t="s">
        <v>1</v>
      </c>
    </row>
    <row r="5" spans="1:8" ht="39.75" customHeight="1">
      <c r="A5" s="460"/>
      <c r="B5" s="447"/>
      <c r="C5" s="461"/>
      <c r="D5" s="320" t="s">
        <v>2</v>
      </c>
      <c r="E5" s="320" t="s">
        <v>3</v>
      </c>
      <c r="F5" s="461"/>
      <c r="G5" s="447"/>
      <c r="H5" s="447"/>
    </row>
    <row r="6" spans="1:8">
      <c r="A6" s="409" t="s">
        <v>167</v>
      </c>
      <c r="B6" s="409" t="s">
        <v>181</v>
      </c>
      <c r="C6" s="330" t="s">
        <v>218</v>
      </c>
      <c r="D6" s="410">
        <v>0</v>
      </c>
      <c r="E6" s="410">
        <f>D6+F6</f>
        <v>0.314</v>
      </c>
      <c r="F6" s="419">
        <v>0.314</v>
      </c>
      <c r="G6" s="420">
        <f>F6</f>
        <v>0.314</v>
      </c>
      <c r="H6" s="159" t="s">
        <v>7</v>
      </c>
    </row>
    <row r="7" spans="1:8">
      <c r="A7" s="409" t="s">
        <v>232</v>
      </c>
      <c r="B7" s="409" t="s">
        <v>4</v>
      </c>
      <c r="C7" s="437" t="s">
        <v>219</v>
      </c>
      <c r="D7" s="410">
        <v>0</v>
      </c>
      <c r="E7" s="410">
        <f>D7+F7</f>
        <v>0.28199999999999997</v>
      </c>
      <c r="F7" s="419">
        <v>0.28199999999999997</v>
      </c>
      <c r="G7" s="420">
        <f>F7</f>
        <v>0.28199999999999997</v>
      </c>
      <c r="H7" s="159" t="s">
        <v>7</v>
      </c>
    </row>
  </sheetData>
  <mergeCells count="9">
    <mergeCell ref="E1:H1"/>
    <mergeCell ref="A3:H3"/>
    <mergeCell ref="A4:A5"/>
    <mergeCell ref="B4:B5"/>
    <mergeCell ref="C4:C5"/>
    <mergeCell ref="D4:E4"/>
    <mergeCell ref="F4:F5"/>
    <mergeCell ref="G4:G5"/>
    <mergeCell ref="H4:H5"/>
  </mergeCells>
  <pageMargins left="1.1023622047244095" right="0.5118110236220472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K34" sqref="K33:K34"/>
    </sheetView>
  </sheetViews>
  <sheetFormatPr defaultRowHeight="15"/>
  <cols>
    <col min="3" max="3" width="15.5703125" customWidth="1"/>
    <col min="8" max="8" width="23.42578125" customWidth="1"/>
  </cols>
  <sheetData>
    <row r="1" spans="1:8" ht="46.5" customHeight="1">
      <c r="F1" s="445" t="s">
        <v>239</v>
      </c>
      <c r="G1" s="445"/>
      <c r="H1" s="445"/>
    </row>
    <row r="2" spans="1:8" ht="25.9" customHeight="1">
      <c r="F2" s="443"/>
      <c r="G2" s="443"/>
      <c r="H2" s="443"/>
    </row>
    <row r="3" spans="1:8" ht="22.5" customHeight="1" thickBot="1">
      <c r="A3" s="452" t="s">
        <v>237</v>
      </c>
      <c r="B3" s="452"/>
      <c r="C3" s="452"/>
      <c r="D3" s="452"/>
      <c r="E3" s="452"/>
      <c r="F3" s="452"/>
      <c r="G3" s="452"/>
      <c r="H3" s="452"/>
    </row>
    <row r="4" spans="1:8" ht="15" customHeight="1">
      <c r="A4" s="458" t="s">
        <v>220</v>
      </c>
      <c r="B4" s="446" t="s">
        <v>180</v>
      </c>
      <c r="C4" s="446" t="s">
        <v>121</v>
      </c>
      <c r="D4" s="453" t="s">
        <v>0</v>
      </c>
      <c r="E4" s="454"/>
      <c r="F4" s="446" t="s">
        <v>182</v>
      </c>
      <c r="G4" s="446" t="s">
        <v>179</v>
      </c>
      <c r="H4" s="446" t="s">
        <v>1</v>
      </c>
    </row>
    <row r="5" spans="1:8" ht="32.25" customHeight="1">
      <c r="A5" s="460"/>
      <c r="B5" s="447"/>
      <c r="C5" s="461"/>
      <c r="D5" s="320" t="s">
        <v>2</v>
      </c>
      <c r="E5" s="320" t="s">
        <v>3</v>
      </c>
      <c r="F5" s="447"/>
      <c r="G5" s="447"/>
      <c r="H5" s="447"/>
    </row>
    <row r="6" spans="1:8">
      <c r="A6" s="421"/>
      <c r="B6" s="422"/>
      <c r="C6" s="78" t="s">
        <v>221</v>
      </c>
      <c r="D6" s="423"/>
      <c r="E6" s="423"/>
      <c r="F6" s="424"/>
      <c r="G6" s="425"/>
      <c r="H6" s="77"/>
    </row>
    <row r="7" spans="1:8">
      <c r="A7" s="426" t="s">
        <v>167</v>
      </c>
      <c r="B7" s="427" t="s">
        <v>181</v>
      </c>
      <c r="C7" s="383" t="s">
        <v>222</v>
      </c>
      <c r="D7" s="207">
        <v>0</v>
      </c>
      <c r="E7" s="209">
        <f t="shared" ref="E7" si="0">F7+D7</f>
        <v>0.22500000000000001</v>
      </c>
      <c r="F7" s="242">
        <v>0.22500000000000001</v>
      </c>
      <c r="G7" s="428">
        <v>0.22500000000000001</v>
      </c>
      <c r="H7" s="212" t="s">
        <v>7</v>
      </c>
    </row>
    <row r="8" spans="1:8">
      <c r="A8" s="429" t="s">
        <v>167</v>
      </c>
      <c r="B8" s="72" t="s">
        <v>181</v>
      </c>
      <c r="C8" s="355" t="s">
        <v>223</v>
      </c>
      <c r="D8" s="163">
        <v>0</v>
      </c>
      <c r="E8" s="192">
        <v>0.41</v>
      </c>
      <c r="F8" s="234">
        <v>0.41</v>
      </c>
      <c r="G8" s="218">
        <v>0.41</v>
      </c>
      <c r="H8" s="157" t="s">
        <v>6</v>
      </c>
    </row>
    <row r="9" spans="1:8">
      <c r="A9" s="430" t="s">
        <v>167</v>
      </c>
      <c r="B9" s="72" t="s">
        <v>181</v>
      </c>
      <c r="C9" s="24" t="s">
        <v>224</v>
      </c>
      <c r="D9" s="163">
        <v>0</v>
      </c>
      <c r="E9" s="192">
        <v>0.96</v>
      </c>
      <c r="F9" s="244">
        <v>0.96</v>
      </c>
      <c r="G9" s="218">
        <v>0.96</v>
      </c>
      <c r="H9" s="5" t="s">
        <v>186</v>
      </c>
    </row>
    <row r="10" spans="1:8">
      <c r="A10" s="431" t="s">
        <v>167</v>
      </c>
      <c r="B10" s="72" t="s">
        <v>181</v>
      </c>
      <c r="C10" s="355" t="s">
        <v>225</v>
      </c>
      <c r="D10" s="163">
        <v>0.22500000000000001</v>
      </c>
      <c r="E10" s="192">
        <v>0.623</v>
      </c>
      <c r="F10" s="234">
        <v>0.39800000000000002</v>
      </c>
      <c r="G10" s="418">
        <v>0.39800000000000002</v>
      </c>
      <c r="H10" s="157" t="s">
        <v>190</v>
      </c>
    </row>
    <row r="11" spans="1:8">
      <c r="A11" s="432"/>
      <c r="B11" s="433"/>
      <c r="C11" s="434" t="s">
        <v>226</v>
      </c>
      <c r="D11" s="435"/>
      <c r="E11" s="435"/>
      <c r="F11" s="424"/>
      <c r="G11" s="425"/>
      <c r="H11" s="436"/>
    </row>
    <row r="12" spans="1:8">
      <c r="A12" s="426" t="s">
        <v>167</v>
      </c>
      <c r="B12" s="80" t="s">
        <v>181</v>
      </c>
      <c r="C12" s="330" t="s">
        <v>227</v>
      </c>
      <c r="D12" s="170">
        <v>0.1</v>
      </c>
      <c r="E12" s="208">
        <f>F12+D12</f>
        <v>0.79499999999999993</v>
      </c>
      <c r="F12" s="236">
        <v>0.69499999999999995</v>
      </c>
      <c r="G12" s="251">
        <f>F12</f>
        <v>0.69499999999999995</v>
      </c>
      <c r="H12" s="173" t="s">
        <v>6</v>
      </c>
    </row>
    <row r="13" spans="1:8">
      <c r="A13" s="426" t="s">
        <v>167</v>
      </c>
      <c r="B13" s="80" t="s">
        <v>181</v>
      </c>
      <c r="C13" s="330" t="s">
        <v>228</v>
      </c>
      <c r="D13" s="410">
        <v>0</v>
      </c>
      <c r="E13" s="411">
        <v>0.39</v>
      </c>
      <c r="F13" s="236">
        <v>0.39</v>
      </c>
      <c r="G13" s="246">
        <f>F13</f>
        <v>0.39</v>
      </c>
      <c r="H13" s="173" t="s">
        <v>7</v>
      </c>
    </row>
    <row r="14" spans="1:8">
      <c r="A14" s="80" t="s">
        <v>167</v>
      </c>
      <c r="B14" s="80" t="s">
        <v>181</v>
      </c>
      <c r="C14" s="330" t="s">
        <v>229</v>
      </c>
      <c r="D14" s="170">
        <v>0</v>
      </c>
      <c r="E14" s="170">
        <v>0.316</v>
      </c>
      <c r="F14" s="170">
        <v>0.316</v>
      </c>
      <c r="G14" s="251">
        <f>F14</f>
        <v>0.316</v>
      </c>
      <c r="H14" s="173" t="s">
        <v>6</v>
      </c>
    </row>
    <row r="16" spans="1:8">
      <c r="A16" s="301"/>
      <c r="H16" s="442"/>
    </row>
  </sheetData>
  <mergeCells count="9">
    <mergeCell ref="F1:H1"/>
    <mergeCell ref="A3:H3"/>
    <mergeCell ref="A4:A5"/>
    <mergeCell ref="B4:B5"/>
    <mergeCell ref="C4:C5"/>
    <mergeCell ref="D4:E4"/>
    <mergeCell ref="F4:F5"/>
    <mergeCell ref="G4:G5"/>
    <mergeCell ref="H4:H5"/>
  </mergeCells>
  <pageMargins left="1.1023622047244095" right="0.51181102362204722" top="0.74803149606299213" bottom="0.74803149606299213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Ceļi</vt:lpstr>
      <vt:lpstr>Auce</vt:lpstr>
      <vt:lpstr>Bēne</vt:lpstr>
      <vt:lpstr>Ukri</vt:lpstr>
      <vt:lpstr>Vecauce</vt:lpstr>
      <vt:lpstr>Vītiņi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</dc:creator>
  <cp:lastModifiedBy>Dina Meldere</cp:lastModifiedBy>
  <cp:lastPrinted>2021-03-25T13:27:18Z</cp:lastPrinted>
  <dcterms:created xsi:type="dcterms:W3CDTF">2017-04-04T16:12:23Z</dcterms:created>
  <dcterms:modified xsi:type="dcterms:W3CDTF">2021-04-14T09:23:07Z</dcterms:modified>
</cp:coreProperties>
</file>